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autoCompressPictures="0" defaultThemeVersion="124226"/>
  <xr:revisionPtr revIDLastSave="1915" documentId="11_E86C3C97F144C538FFD92804D830AEF7793CBB7A" xr6:coauthVersionLast="47" xr6:coauthVersionMax="47" xr10:uidLastSave="{1BDF9755-7E3A-426A-8E92-D0B008A7F3F4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1" i="1" l="1"/>
  <c r="I7" i="1"/>
  <c r="I3" i="1"/>
  <c r="H112" i="2"/>
  <c r="I109" i="2"/>
  <c r="E109" i="2"/>
  <c r="D109" i="2"/>
  <c r="I107" i="2"/>
  <c r="E107" i="2"/>
  <c r="D107" i="2"/>
  <c r="I105" i="2"/>
  <c r="E105" i="2"/>
  <c r="D105" i="2"/>
  <c r="I103" i="2"/>
  <c r="E103" i="2"/>
  <c r="D103" i="2"/>
  <c r="I101" i="2"/>
  <c r="E101" i="2"/>
  <c r="D101" i="2"/>
  <c r="I99" i="2"/>
  <c r="E99" i="2"/>
  <c r="D99" i="2"/>
  <c r="I97" i="2"/>
  <c r="E97" i="2"/>
  <c r="D97" i="2"/>
  <c r="I95" i="2"/>
  <c r="E95" i="2"/>
  <c r="D95" i="2"/>
  <c r="I93" i="2"/>
  <c r="E93" i="2"/>
  <c r="D93" i="2"/>
  <c r="I91" i="2"/>
  <c r="E91" i="2"/>
  <c r="D91" i="2"/>
  <c r="I89" i="2"/>
  <c r="E89" i="2"/>
  <c r="D89" i="2"/>
  <c r="I87" i="2"/>
  <c r="E87" i="2"/>
  <c r="D87" i="2"/>
  <c r="I85" i="2"/>
  <c r="E85" i="2"/>
  <c r="D85" i="2"/>
  <c r="I83" i="2"/>
  <c r="E83" i="2"/>
  <c r="D83" i="2"/>
  <c r="I81" i="2"/>
  <c r="E81" i="2"/>
  <c r="D81" i="2"/>
  <c r="I79" i="2"/>
  <c r="E79" i="2"/>
  <c r="D79" i="2"/>
  <c r="I77" i="2"/>
  <c r="E77" i="2"/>
  <c r="D77" i="2"/>
  <c r="I75" i="2"/>
  <c r="E75" i="2"/>
  <c r="D75" i="2"/>
  <c r="I73" i="2"/>
  <c r="E73" i="2"/>
  <c r="D73" i="2"/>
  <c r="I71" i="2"/>
  <c r="E71" i="2"/>
  <c r="D71" i="2"/>
  <c r="I69" i="2"/>
  <c r="E69" i="2"/>
  <c r="D69" i="2"/>
  <c r="I67" i="2"/>
  <c r="E67" i="2"/>
  <c r="D67" i="2"/>
  <c r="I65" i="2"/>
  <c r="E65" i="2"/>
  <c r="D65" i="2"/>
  <c r="I63" i="2"/>
  <c r="E63" i="2"/>
  <c r="D63" i="2"/>
  <c r="I61" i="2"/>
  <c r="E61" i="2"/>
  <c r="D61" i="2"/>
  <c r="I59" i="2"/>
  <c r="E59" i="2"/>
  <c r="D59" i="2"/>
  <c r="I57" i="2"/>
  <c r="E57" i="2"/>
  <c r="D57" i="2"/>
  <c r="I55" i="2"/>
  <c r="E55" i="2"/>
  <c r="D55" i="2"/>
  <c r="I53" i="2"/>
  <c r="E53" i="2"/>
  <c r="D53" i="2"/>
  <c r="I51" i="2"/>
  <c r="E51" i="2"/>
  <c r="D51" i="2"/>
  <c r="I49" i="2"/>
  <c r="E49" i="2"/>
  <c r="D49" i="2"/>
  <c r="I47" i="2"/>
  <c r="E47" i="2"/>
  <c r="D47" i="2"/>
  <c r="I45" i="2"/>
  <c r="E45" i="2"/>
  <c r="D45" i="2"/>
  <c r="I43" i="2"/>
  <c r="E43" i="2"/>
  <c r="D43" i="2"/>
  <c r="I41" i="2"/>
  <c r="E41" i="2"/>
  <c r="D41" i="2"/>
  <c r="I39" i="2"/>
  <c r="E39" i="2"/>
  <c r="D39" i="2"/>
  <c r="I37" i="2"/>
  <c r="E37" i="2"/>
  <c r="D37" i="2"/>
  <c r="I35" i="2"/>
  <c r="E35" i="2"/>
  <c r="D35" i="2"/>
  <c r="I33" i="2"/>
  <c r="E33" i="2"/>
  <c r="D33" i="2"/>
  <c r="I31" i="2"/>
  <c r="E31" i="2"/>
  <c r="D31" i="2"/>
  <c r="I29" i="2"/>
  <c r="E29" i="2"/>
  <c r="D29" i="2"/>
  <c r="I27" i="2"/>
  <c r="E27" i="2"/>
  <c r="D27" i="2"/>
  <c r="I25" i="2"/>
  <c r="E25" i="2"/>
  <c r="D25" i="2"/>
  <c r="I23" i="2"/>
  <c r="E23" i="2"/>
  <c r="D23" i="2"/>
  <c r="I21" i="2"/>
  <c r="E21" i="2"/>
  <c r="D21" i="2"/>
  <c r="I19" i="2"/>
  <c r="E19" i="2"/>
  <c r="D19" i="2"/>
  <c r="I17" i="2"/>
  <c r="E17" i="2"/>
  <c r="D17" i="2"/>
  <c r="I15" i="2"/>
  <c r="E15" i="2"/>
  <c r="D15" i="2"/>
  <c r="I13" i="2"/>
  <c r="E13" i="2"/>
  <c r="D13" i="2"/>
  <c r="I11" i="2"/>
  <c r="E11" i="2"/>
  <c r="D11" i="2"/>
  <c r="I9" i="2"/>
  <c r="E9" i="2"/>
  <c r="D9" i="2"/>
  <c r="I7" i="2"/>
  <c r="E7" i="2"/>
  <c r="D7" i="2"/>
  <c r="I5" i="2"/>
  <c r="E5" i="2"/>
  <c r="D5" i="2"/>
  <c r="A5" i="2"/>
  <c r="A7" i="2" s="1"/>
  <c r="A9" i="2" s="1"/>
  <c r="A11" i="2" s="1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5" i="2" s="1"/>
  <c r="A37" i="2" s="1"/>
  <c r="A39" i="2" s="1"/>
  <c r="A41" i="2" s="1"/>
  <c r="A43" i="2" s="1"/>
  <c r="A45" i="2" s="1"/>
  <c r="A47" i="2" s="1"/>
  <c r="A49" i="2" s="1"/>
  <c r="A51" i="2" s="1"/>
  <c r="A53" i="2" s="1"/>
  <c r="A55" i="2" s="1"/>
  <c r="A57" i="2" s="1"/>
  <c r="A59" i="2" s="1"/>
  <c r="A61" i="2" s="1"/>
  <c r="A63" i="2" s="1"/>
  <c r="A65" i="2" s="1"/>
  <c r="A67" i="2" s="1"/>
  <c r="A69" i="2" s="1"/>
  <c r="A71" i="2" s="1"/>
  <c r="A73" i="2" s="1"/>
  <c r="A75" i="2" s="1"/>
  <c r="A77" i="2" s="1"/>
  <c r="A79" i="2" s="1"/>
  <c r="A81" i="2" s="1"/>
  <c r="A83" i="2" s="1"/>
  <c r="A85" i="2" s="1"/>
  <c r="A87" i="2" s="1"/>
  <c r="A89" i="2" s="1"/>
  <c r="A91" i="2" s="1"/>
  <c r="A93" i="2" s="1"/>
  <c r="A95" i="2" s="1"/>
  <c r="A97" i="2" s="1"/>
  <c r="A99" i="2" s="1"/>
  <c r="A101" i="2" s="1"/>
  <c r="A103" i="2" s="1"/>
  <c r="A105" i="2" s="1"/>
  <c r="A107" i="2" s="1"/>
  <c r="A109" i="2" s="1"/>
  <c r="I3" i="2"/>
  <c r="H111" i="2" s="1"/>
  <c r="E3" i="2"/>
  <c r="D3" i="2"/>
  <c r="D107" i="1"/>
  <c r="E107" i="1" s="1"/>
  <c r="I107" i="1"/>
  <c r="H112" i="1"/>
  <c r="I109" i="1"/>
  <c r="D109" i="1"/>
  <c r="E109" i="1" s="1"/>
  <c r="I105" i="1"/>
  <c r="D105" i="1"/>
  <c r="E105" i="1" s="1"/>
  <c r="I103" i="1"/>
  <c r="D103" i="1"/>
  <c r="E103" i="1" s="1"/>
  <c r="I101" i="1"/>
  <c r="D101" i="1"/>
  <c r="E101" i="1" s="1"/>
  <c r="D99" i="1"/>
  <c r="E99" i="1" s="1"/>
  <c r="I99" i="1"/>
  <c r="I97" i="1"/>
  <c r="I95" i="1"/>
  <c r="I93" i="1"/>
  <c r="I91" i="1"/>
  <c r="I89" i="1"/>
  <c r="I87" i="1"/>
  <c r="I85" i="1"/>
  <c r="I83" i="1"/>
  <c r="I81" i="1"/>
  <c r="I79" i="1"/>
  <c r="I77" i="1"/>
  <c r="I75" i="1"/>
  <c r="I73" i="1"/>
  <c r="I71" i="1"/>
  <c r="I69" i="1"/>
  <c r="I67" i="1"/>
  <c r="I65" i="1"/>
  <c r="I63" i="1"/>
  <c r="I61" i="1"/>
  <c r="I59" i="1"/>
  <c r="I57" i="1"/>
  <c r="I55" i="1"/>
  <c r="I53" i="1"/>
  <c r="I51" i="1"/>
  <c r="I49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I5" i="1"/>
  <c r="D97" i="1"/>
  <c r="E97" i="1" s="1"/>
  <c r="D95" i="1"/>
  <c r="E95" i="1" s="1"/>
  <c r="D93" i="1"/>
  <c r="E93" i="1" s="1"/>
  <c r="D91" i="1"/>
  <c r="E91" i="1" s="1"/>
  <c r="D89" i="1"/>
  <c r="E89" i="1" s="1"/>
  <c r="D87" i="1"/>
  <c r="E87" i="1" s="1"/>
  <c r="D85" i="1"/>
  <c r="E85" i="1" s="1"/>
  <c r="D83" i="1"/>
  <c r="E83" i="1" s="1"/>
  <c r="D81" i="1"/>
  <c r="E81" i="1" s="1"/>
  <c r="D79" i="1"/>
  <c r="E79" i="1" s="1"/>
  <c r="D77" i="1"/>
  <c r="E77" i="1" s="1"/>
  <c r="D75" i="1"/>
  <c r="E75" i="1" s="1"/>
  <c r="D73" i="1"/>
  <c r="E73" i="1" s="1"/>
  <c r="D71" i="1"/>
  <c r="E71" i="1" s="1"/>
  <c r="D69" i="1"/>
  <c r="E69" i="1" s="1"/>
  <c r="D67" i="1"/>
  <c r="E67" i="1" s="1"/>
  <c r="D65" i="1"/>
  <c r="E65" i="1" s="1"/>
  <c r="D63" i="1"/>
  <c r="E63" i="1" s="1"/>
  <c r="D61" i="1"/>
  <c r="E61" i="1" s="1"/>
  <c r="D59" i="1"/>
  <c r="E59" i="1" s="1"/>
  <c r="D57" i="1"/>
  <c r="E57" i="1" s="1"/>
  <c r="D55" i="1"/>
  <c r="E55" i="1" s="1"/>
  <c r="D53" i="1"/>
  <c r="E53" i="1" s="1"/>
  <c r="D51" i="1"/>
  <c r="D49" i="1"/>
  <c r="E49" i="1" s="1"/>
  <c r="D47" i="1"/>
  <c r="E47" i="1" s="1"/>
  <c r="D45" i="1"/>
  <c r="E45" i="1" s="1"/>
  <c r="D43" i="1"/>
  <c r="E43" i="1" s="1"/>
  <c r="D41" i="1"/>
  <c r="E41" i="1" s="1"/>
  <c r="D39" i="1"/>
  <c r="E39" i="1" s="1"/>
  <c r="D37" i="1"/>
  <c r="E37" i="1" s="1"/>
  <c r="D35" i="1"/>
  <c r="E35" i="1" s="1"/>
  <c r="D33" i="1"/>
  <c r="E33" i="1" s="1"/>
  <c r="D31" i="1"/>
  <c r="E31" i="1" s="1"/>
  <c r="D29" i="1"/>
  <c r="E29" i="1" s="1"/>
  <c r="D27" i="1"/>
  <c r="E27" i="1" s="1"/>
  <c r="D25" i="1"/>
  <c r="E25" i="1" s="1"/>
  <c r="D23" i="1"/>
  <c r="E23" i="1" s="1"/>
  <c r="D21" i="1"/>
  <c r="E21" i="1" s="1"/>
  <c r="D19" i="1"/>
  <c r="E19" i="1" s="1"/>
  <c r="D17" i="1"/>
  <c r="E17" i="1" s="1"/>
  <c r="D15" i="1"/>
  <c r="E15" i="1" s="1"/>
  <c r="D13" i="1"/>
  <c r="E13" i="1" s="1"/>
  <c r="D11" i="1"/>
  <c r="E11" i="1" s="1"/>
  <c r="D9" i="1"/>
  <c r="E9" i="1" s="1"/>
  <c r="D7" i="1"/>
  <c r="E7" i="1" s="1"/>
  <c r="D5" i="1"/>
  <c r="E5" i="1" s="1"/>
  <c r="D3" i="1"/>
  <c r="E3" i="1" s="1"/>
  <c r="A5" i="1"/>
  <c r="A7" i="1" s="1"/>
  <c r="A9" i="1" s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A65" i="1" s="1"/>
  <c r="A67" i="1" s="1"/>
  <c r="A69" i="1" s="1"/>
  <c r="A71" i="1" s="1"/>
  <c r="A73" i="1" s="1"/>
  <c r="A75" i="1" s="1"/>
  <c r="A77" i="1" s="1"/>
  <c r="A79" i="1" s="1"/>
  <c r="A81" i="1" s="1"/>
  <c r="A83" i="1" s="1"/>
  <c r="A85" i="1" s="1"/>
  <c r="A87" i="1" s="1"/>
  <c r="A89" i="1" s="1"/>
  <c r="A91" i="1" s="1"/>
  <c r="A93" i="1" s="1"/>
  <c r="A95" i="1" s="1"/>
  <c r="A97" i="1" s="1"/>
  <c r="A99" i="1" s="1"/>
  <c r="H113" i="2" l="1"/>
  <c r="H111" i="1"/>
  <c r="H113" i="1" s="1"/>
  <c r="A101" i="1"/>
  <c r="A103" i="1" s="1"/>
  <c r="A105" i="1" s="1"/>
  <c r="A107" i="1" l="1"/>
  <c r="A109" i="1" s="1"/>
</calcChain>
</file>

<file path=xl/sharedStrings.xml><?xml version="1.0" encoding="utf-8"?>
<sst xmlns="http://schemas.openxmlformats.org/spreadsheetml/2006/main" count="90" uniqueCount="66">
  <si>
    <t>Jméno</t>
  </si>
  <si>
    <t>Narozen</t>
  </si>
  <si>
    <t>Stáří</t>
  </si>
  <si>
    <t>Stanoviště</t>
  </si>
  <si>
    <t>Pořadí</t>
  </si>
  <si>
    <t>Body</t>
  </si>
  <si>
    <r>
      <t>Celkem nachytáno</t>
    </r>
    <r>
      <rPr>
        <sz val="10"/>
        <rFont val="Arial CE"/>
        <family val="2"/>
        <charset val="238"/>
      </rPr>
      <t xml:space="preserve"> (cm)</t>
    </r>
  </si>
  <si>
    <r>
      <t xml:space="preserve">Celkem nachytaných ryb </t>
    </r>
    <r>
      <rPr>
        <sz val="10"/>
        <rFont val="Arial CE"/>
        <family val="2"/>
        <charset val="238"/>
      </rPr>
      <t>(ks)</t>
    </r>
  </si>
  <si>
    <r>
      <t xml:space="preserve">Průměrná délka ulovených ryb </t>
    </r>
    <r>
      <rPr>
        <sz val="11"/>
        <color theme="1"/>
        <rFont val="Calibri"/>
        <family val="2"/>
        <charset val="238"/>
        <scheme val="minor"/>
      </rPr>
      <t>(cm)</t>
    </r>
  </si>
  <si>
    <t>Město / Obec</t>
  </si>
  <si>
    <t>Rybník Komora -  závody 4.6.2022 - Dorost a Dospělí</t>
  </si>
  <si>
    <t>Rybník Komora -  závody 10.6.2023 - Dorost a Dospělí</t>
  </si>
  <si>
    <t>Obelfalzer Jan</t>
  </si>
  <si>
    <t>Karlovy Vary</t>
  </si>
  <si>
    <t>Bílina</t>
  </si>
  <si>
    <t>Záhora Petr</t>
  </si>
  <si>
    <t>Bauer František</t>
  </si>
  <si>
    <t>Otovice</t>
  </si>
  <si>
    <t>Sobotka Josef</t>
  </si>
  <si>
    <t>Perštejn</t>
  </si>
  <si>
    <t>Charvát Lukáš</t>
  </si>
  <si>
    <t>Černčice</t>
  </si>
  <si>
    <t>Slezák Tomáš</t>
  </si>
  <si>
    <t>Badura Václav</t>
  </si>
  <si>
    <t>Dohnal František</t>
  </si>
  <si>
    <t>Dvořák Tomáš</t>
  </si>
  <si>
    <t>Chodov</t>
  </si>
  <si>
    <t>Beneš Karel</t>
  </si>
  <si>
    <t>Levai Jan</t>
  </si>
  <si>
    <t>Dalovice</t>
  </si>
  <si>
    <t>Hložek Frantiček</t>
  </si>
  <si>
    <t>Majoroš Vojtěch</t>
  </si>
  <si>
    <t>Levai Josef</t>
  </si>
  <si>
    <t>Jenišov</t>
  </si>
  <si>
    <t>Hrdlička Jaroslav</t>
  </si>
  <si>
    <t>Mariánské Lázně</t>
  </si>
  <si>
    <t>Nykl Daniel</t>
  </si>
  <si>
    <t>Nová Role</t>
  </si>
  <si>
    <t>Škvor Miroslav</t>
  </si>
  <si>
    <t>Božičany</t>
  </si>
  <si>
    <t>Ečer Karel</t>
  </si>
  <si>
    <t>Horní Slavkov</t>
  </si>
  <si>
    <t>Hach Václav</t>
  </si>
  <si>
    <t>Prnink</t>
  </si>
  <si>
    <t>Jindra Petr</t>
  </si>
  <si>
    <t>Skalický Patrik</t>
  </si>
  <si>
    <t>Macháček Pavel</t>
  </si>
  <si>
    <t>Nové  Sedlo</t>
  </si>
  <si>
    <t>Klement Antonín</t>
  </si>
  <si>
    <t>Crnajišov</t>
  </si>
  <si>
    <t>Bultas Petr</t>
  </si>
  <si>
    <t>Přeštice</t>
  </si>
  <si>
    <t>Schubert Martin</t>
  </si>
  <si>
    <t>Chranišov</t>
  </si>
  <si>
    <t>MünzerJosef</t>
  </si>
  <si>
    <t>Nové Sedlo</t>
  </si>
  <si>
    <t>Mališ Aleš</t>
  </si>
  <si>
    <t>Bauerová Lenka</t>
  </si>
  <si>
    <t>Rájec</t>
  </si>
  <si>
    <t>Tóth Petr</t>
  </si>
  <si>
    <t>Perout Josef</t>
  </si>
  <si>
    <t>Březová u Sokolova</t>
  </si>
  <si>
    <t>Plimeke Tomáš</t>
  </si>
  <si>
    <t>Plimeke Petr</t>
  </si>
  <si>
    <t>Králíček Jiří</t>
  </si>
  <si>
    <t>Klein Jiří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</si>
</sst>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2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6" xfId="0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15" xfId="0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0" fillId="0" borderId="2" xfId="0" applyBorder="1"/>
    <xf numFmtId="0" fontId="9" fillId="0" borderId="1" xfId="0" applyFont="1" applyBorder="1"/>
    <xf numFmtId="0" fontId="0" fillId="0" borderId="21" xfId="0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3" borderId="11" xfId="0" applyFill="1" applyBorder="1"/>
    <xf numFmtId="0" fontId="0" fillId="3" borderId="22" xfId="0" applyFill="1" applyBorder="1"/>
    <xf numFmtId="0" fontId="0" fillId="3" borderId="12" xfId="0" applyFill="1" applyBorder="1"/>
    <xf numFmtId="0" fontId="0" fillId="3" borderId="21" xfId="0" applyFill="1" applyBorder="1"/>
    <xf numFmtId="0" fontId="9" fillId="0" borderId="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2" fillId="6" borderId="5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" fontId="6" fillId="7" borderId="5" xfId="0" applyNumberFormat="1" applyFont="1" applyFill="1" applyBorder="1" applyAlignment="1">
      <alignment horizontal="center" vertical="center"/>
    </xf>
    <xf numFmtId="1" fontId="6" fillId="7" borderId="15" xfId="0" applyNumberFormat="1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1" fontId="6" fillId="5" borderId="5" xfId="0" applyNumberFormat="1" applyFont="1" applyFill="1" applyBorder="1" applyAlignment="1">
      <alignment horizontal="center" vertical="center"/>
    </xf>
    <xf numFmtId="1" fontId="6" fillId="5" borderId="15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15" xfId="0" applyNumberFormat="1" applyFont="1" applyFill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1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26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113"/>
  <sheetViews>
    <sheetView tabSelected="1" topLeftCell="A56" zoomScaleNormal="100" workbookViewId="0">
      <selection activeCell="AK75" sqref="AK75"/>
    </sheetView>
  </sheetViews>
  <sheetFormatPr defaultColWidth="3.6640625" defaultRowHeight="14.4" x14ac:dyDescent="0.3"/>
  <cols>
    <col min="1" max="1" width="3.44140625" bestFit="1" customWidth="1"/>
    <col min="2" max="2" width="19.44140625" customWidth="1"/>
    <col min="3" max="3" width="8.109375" customWidth="1"/>
    <col min="4" max="4" width="5" hidden="1" customWidth="1"/>
    <col min="5" max="5" width="5.33203125" bestFit="1" customWidth="1"/>
    <col min="6" max="6" width="19.109375" customWidth="1"/>
    <col min="7" max="7" width="10.44140625" bestFit="1" customWidth="1"/>
    <col min="8" max="8" width="8.109375" style="8" customWidth="1"/>
    <col min="9" max="9" width="9.109375" customWidth="1"/>
    <col min="10" max="66" width="3.44140625" customWidth="1"/>
    <col min="258" max="258" width="3.44140625" bestFit="1" customWidth="1"/>
    <col min="259" max="259" width="19.44140625" customWidth="1"/>
    <col min="260" max="260" width="8.109375" customWidth="1"/>
    <col min="261" max="261" width="0" hidden="1" customWidth="1"/>
    <col min="262" max="262" width="5.33203125" bestFit="1" customWidth="1"/>
    <col min="263" max="263" width="10.44140625" bestFit="1" customWidth="1"/>
    <col min="264" max="264" width="6.6640625" customWidth="1"/>
    <col min="265" max="265" width="9.109375" customWidth="1"/>
    <col min="266" max="290" width="3.44140625" customWidth="1"/>
    <col min="514" max="514" width="3.44140625" bestFit="1" customWidth="1"/>
    <col min="515" max="515" width="19.44140625" customWidth="1"/>
    <col min="516" max="516" width="8.109375" customWidth="1"/>
    <col min="517" max="517" width="0" hidden="1" customWidth="1"/>
    <col min="518" max="518" width="5.33203125" bestFit="1" customWidth="1"/>
    <col min="519" max="519" width="10.44140625" bestFit="1" customWidth="1"/>
    <col min="520" max="520" width="6.6640625" customWidth="1"/>
    <col min="521" max="521" width="9.109375" customWidth="1"/>
    <col min="522" max="546" width="3.44140625" customWidth="1"/>
    <col min="770" max="770" width="3.44140625" bestFit="1" customWidth="1"/>
    <col min="771" max="771" width="19.44140625" customWidth="1"/>
    <col min="772" max="772" width="8.109375" customWidth="1"/>
    <col min="773" max="773" width="0" hidden="1" customWidth="1"/>
    <col min="774" max="774" width="5.33203125" bestFit="1" customWidth="1"/>
    <col min="775" max="775" width="10.44140625" bestFit="1" customWidth="1"/>
    <col min="776" max="776" width="6.6640625" customWidth="1"/>
    <col min="777" max="777" width="9.109375" customWidth="1"/>
    <col min="778" max="802" width="3.44140625" customWidth="1"/>
    <col min="1026" max="1026" width="3.44140625" bestFit="1" customWidth="1"/>
    <col min="1027" max="1027" width="19.44140625" customWidth="1"/>
    <col min="1028" max="1028" width="8.109375" customWidth="1"/>
    <col min="1029" max="1029" width="0" hidden="1" customWidth="1"/>
    <col min="1030" max="1030" width="5.33203125" bestFit="1" customWidth="1"/>
    <col min="1031" max="1031" width="10.44140625" bestFit="1" customWidth="1"/>
    <col min="1032" max="1032" width="6.6640625" customWidth="1"/>
    <col min="1033" max="1033" width="9.109375" customWidth="1"/>
    <col min="1034" max="1058" width="3.44140625" customWidth="1"/>
    <col min="1282" max="1282" width="3.44140625" bestFit="1" customWidth="1"/>
    <col min="1283" max="1283" width="19.44140625" customWidth="1"/>
    <col min="1284" max="1284" width="8.109375" customWidth="1"/>
    <col min="1285" max="1285" width="0" hidden="1" customWidth="1"/>
    <col min="1286" max="1286" width="5.33203125" bestFit="1" customWidth="1"/>
    <col min="1287" max="1287" width="10.44140625" bestFit="1" customWidth="1"/>
    <col min="1288" max="1288" width="6.6640625" customWidth="1"/>
    <col min="1289" max="1289" width="9.109375" customWidth="1"/>
    <col min="1290" max="1314" width="3.44140625" customWidth="1"/>
    <col min="1538" max="1538" width="3.44140625" bestFit="1" customWidth="1"/>
    <col min="1539" max="1539" width="19.44140625" customWidth="1"/>
    <col min="1540" max="1540" width="8.109375" customWidth="1"/>
    <col min="1541" max="1541" width="0" hidden="1" customWidth="1"/>
    <col min="1542" max="1542" width="5.33203125" bestFit="1" customWidth="1"/>
    <col min="1543" max="1543" width="10.44140625" bestFit="1" customWidth="1"/>
    <col min="1544" max="1544" width="6.6640625" customWidth="1"/>
    <col min="1545" max="1545" width="9.109375" customWidth="1"/>
    <col min="1546" max="1570" width="3.44140625" customWidth="1"/>
    <col min="1794" max="1794" width="3.44140625" bestFit="1" customWidth="1"/>
    <col min="1795" max="1795" width="19.44140625" customWidth="1"/>
    <col min="1796" max="1796" width="8.109375" customWidth="1"/>
    <col min="1797" max="1797" width="0" hidden="1" customWidth="1"/>
    <col min="1798" max="1798" width="5.33203125" bestFit="1" customWidth="1"/>
    <col min="1799" max="1799" width="10.44140625" bestFit="1" customWidth="1"/>
    <col min="1800" max="1800" width="6.6640625" customWidth="1"/>
    <col min="1801" max="1801" width="9.109375" customWidth="1"/>
    <col min="1802" max="1826" width="3.44140625" customWidth="1"/>
    <col min="2050" max="2050" width="3.44140625" bestFit="1" customWidth="1"/>
    <col min="2051" max="2051" width="19.44140625" customWidth="1"/>
    <col min="2052" max="2052" width="8.109375" customWidth="1"/>
    <col min="2053" max="2053" width="0" hidden="1" customWidth="1"/>
    <col min="2054" max="2054" width="5.33203125" bestFit="1" customWidth="1"/>
    <col min="2055" max="2055" width="10.44140625" bestFit="1" customWidth="1"/>
    <col min="2056" max="2056" width="6.6640625" customWidth="1"/>
    <col min="2057" max="2057" width="9.109375" customWidth="1"/>
    <col min="2058" max="2082" width="3.44140625" customWidth="1"/>
    <col min="2306" max="2306" width="3.44140625" bestFit="1" customWidth="1"/>
    <col min="2307" max="2307" width="19.44140625" customWidth="1"/>
    <col min="2308" max="2308" width="8.109375" customWidth="1"/>
    <col min="2309" max="2309" width="0" hidden="1" customWidth="1"/>
    <col min="2310" max="2310" width="5.33203125" bestFit="1" customWidth="1"/>
    <col min="2311" max="2311" width="10.44140625" bestFit="1" customWidth="1"/>
    <col min="2312" max="2312" width="6.6640625" customWidth="1"/>
    <col min="2313" max="2313" width="9.109375" customWidth="1"/>
    <col min="2314" max="2338" width="3.44140625" customWidth="1"/>
    <col min="2562" max="2562" width="3.44140625" bestFit="1" customWidth="1"/>
    <col min="2563" max="2563" width="19.44140625" customWidth="1"/>
    <col min="2564" max="2564" width="8.109375" customWidth="1"/>
    <col min="2565" max="2565" width="0" hidden="1" customWidth="1"/>
    <col min="2566" max="2566" width="5.33203125" bestFit="1" customWidth="1"/>
    <col min="2567" max="2567" width="10.44140625" bestFit="1" customWidth="1"/>
    <col min="2568" max="2568" width="6.6640625" customWidth="1"/>
    <col min="2569" max="2569" width="9.109375" customWidth="1"/>
    <col min="2570" max="2594" width="3.44140625" customWidth="1"/>
    <col min="2818" max="2818" width="3.44140625" bestFit="1" customWidth="1"/>
    <col min="2819" max="2819" width="19.44140625" customWidth="1"/>
    <col min="2820" max="2820" width="8.109375" customWidth="1"/>
    <col min="2821" max="2821" width="0" hidden="1" customWidth="1"/>
    <col min="2822" max="2822" width="5.33203125" bestFit="1" customWidth="1"/>
    <col min="2823" max="2823" width="10.44140625" bestFit="1" customWidth="1"/>
    <col min="2824" max="2824" width="6.6640625" customWidth="1"/>
    <col min="2825" max="2825" width="9.109375" customWidth="1"/>
    <col min="2826" max="2850" width="3.44140625" customWidth="1"/>
    <col min="3074" max="3074" width="3.44140625" bestFit="1" customWidth="1"/>
    <col min="3075" max="3075" width="19.44140625" customWidth="1"/>
    <col min="3076" max="3076" width="8.109375" customWidth="1"/>
    <col min="3077" max="3077" width="0" hidden="1" customWidth="1"/>
    <col min="3078" max="3078" width="5.33203125" bestFit="1" customWidth="1"/>
    <col min="3079" max="3079" width="10.44140625" bestFit="1" customWidth="1"/>
    <col min="3080" max="3080" width="6.6640625" customWidth="1"/>
    <col min="3081" max="3081" width="9.109375" customWidth="1"/>
    <col min="3082" max="3106" width="3.44140625" customWidth="1"/>
    <col min="3330" max="3330" width="3.44140625" bestFit="1" customWidth="1"/>
    <col min="3331" max="3331" width="19.44140625" customWidth="1"/>
    <col min="3332" max="3332" width="8.109375" customWidth="1"/>
    <col min="3333" max="3333" width="0" hidden="1" customWidth="1"/>
    <col min="3334" max="3334" width="5.33203125" bestFit="1" customWidth="1"/>
    <col min="3335" max="3335" width="10.44140625" bestFit="1" customWidth="1"/>
    <col min="3336" max="3336" width="6.6640625" customWidth="1"/>
    <col min="3337" max="3337" width="9.109375" customWidth="1"/>
    <col min="3338" max="3362" width="3.44140625" customWidth="1"/>
    <col min="3586" max="3586" width="3.44140625" bestFit="1" customWidth="1"/>
    <col min="3587" max="3587" width="19.44140625" customWidth="1"/>
    <col min="3588" max="3588" width="8.109375" customWidth="1"/>
    <col min="3589" max="3589" width="0" hidden="1" customWidth="1"/>
    <col min="3590" max="3590" width="5.33203125" bestFit="1" customWidth="1"/>
    <col min="3591" max="3591" width="10.44140625" bestFit="1" customWidth="1"/>
    <col min="3592" max="3592" width="6.6640625" customWidth="1"/>
    <col min="3593" max="3593" width="9.109375" customWidth="1"/>
    <col min="3594" max="3618" width="3.44140625" customWidth="1"/>
    <col min="3842" max="3842" width="3.44140625" bestFit="1" customWidth="1"/>
    <col min="3843" max="3843" width="19.44140625" customWidth="1"/>
    <col min="3844" max="3844" width="8.109375" customWidth="1"/>
    <col min="3845" max="3845" width="0" hidden="1" customWidth="1"/>
    <col min="3846" max="3846" width="5.33203125" bestFit="1" customWidth="1"/>
    <col min="3847" max="3847" width="10.44140625" bestFit="1" customWidth="1"/>
    <col min="3848" max="3848" width="6.6640625" customWidth="1"/>
    <col min="3849" max="3849" width="9.109375" customWidth="1"/>
    <col min="3850" max="3874" width="3.44140625" customWidth="1"/>
    <col min="4098" max="4098" width="3.44140625" bestFit="1" customWidth="1"/>
    <col min="4099" max="4099" width="19.44140625" customWidth="1"/>
    <col min="4100" max="4100" width="8.109375" customWidth="1"/>
    <col min="4101" max="4101" width="0" hidden="1" customWidth="1"/>
    <col min="4102" max="4102" width="5.33203125" bestFit="1" customWidth="1"/>
    <col min="4103" max="4103" width="10.44140625" bestFit="1" customWidth="1"/>
    <col min="4104" max="4104" width="6.6640625" customWidth="1"/>
    <col min="4105" max="4105" width="9.109375" customWidth="1"/>
    <col min="4106" max="4130" width="3.44140625" customWidth="1"/>
    <col min="4354" max="4354" width="3.44140625" bestFit="1" customWidth="1"/>
    <col min="4355" max="4355" width="19.44140625" customWidth="1"/>
    <col min="4356" max="4356" width="8.109375" customWidth="1"/>
    <col min="4357" max="4357" width="0" hidden="1" customWidth="1"/>
    <col min="4358" max="4358" width="5.33203125" bestFit="1" customWidth="1"/>
    <col min="4359" max="4359" width="10.44140625" bestFit="1" customWidth="1"/>
    <col min="4360" max="4360" width="6.6640625" customWidth="1"/>
    <col min="4361" max="4361" width="9.109375" customWidth="1"/>
    <col min="4362" max="4386" width="3.44140625" customWidth="1"/>
    <col min="4610" max="4610" width="3.44140625" bestFit="1" customWidth="1"/>
    <col min="4611" max="4611" width="19.44140625" customWidth="1"/>
    <col min="4612" max="4612" width="8.109375" customWidth="1"/>
    <col min="4613" max="4613" width="0" hidden="1" customWidth="1"/>
    <col min="4614" max="4614" width="5.33203125" bestFit="1" customWidth="1"/>
    <col min="4615" max="4615" width="10.44140625" bestFit="1" customWidth="1"/>
    <col min="4616" max="4616" width="6.6640625" customWidth="1"/>
    <col min="4617" max="4617" width="9.109375" customWidth="1"/>
    <col min="4618" max="4642" width="3.44140625" customWidth="1"/>
    <col min="4866" max="4866" width="3.44140625" bestFit="1" customWidth="1"/>
    <col min="4867" max="4867" width="19.44140625" customWidth="1"/>
    <col min="4868" max="4868" width="8.109375" customWidth="1"/>
    <col min="4869" max="4869" width="0" hidden="1" customWidth="1"/>
    <col min="4870" max="4870" width="5.33203125" bestFit="1" customWidth="1"/>
    <col min="4871" max="4871" width="10.44140625" bestFit="1" customWidth="1"/>
    <col min="4872" max="4872" width="6.6640625" customWidth="1"/>
    <col min="4873" max="4873" width="9.109375" customWidth="1"/>
    <col min="4874" max="4898" width="3.44140625" customWidth="1"/>
    <col min="5122" max="5122" width="3.44140625" bestFit="1" customWidth="1"/>
    <col min="5123" max="5123" width="19.44140625" customWidth="1"/>
    <col min="5124" max="5124" width="8.109375" customWidth="1"/>
    <col min="5125" max="5125" width="0" hidden="1" customWidth="1"/>
    <col min="5126" max="5126" width="5.33203125" bestFit="1" customWidth="1"/>
    <col min="5127" max="5127" width="10.44140625" bestFit="1" customWidth="1"/>
    <col min="5128" max="5128" width="6.6640625" customWidth="1"/>
    <col min="5129" max="5129" width="9.109375" customWidth="1"/>
    <col min="5130" max="5154" width="3.44140625" customWidth="1"/>
    <col min="5378" max="5378" width="3.44140625" bestFit="1" customWidth="1"/>
    <col min="5379" max="5379" width="19.44140625" customWidth="1"/>
    <col min="5380" max="5380" width="8.109375" customWidth="1"/>
    <col min="5381" max="5381" width="0" hidden="1" customWidth="1"/>
    <col min="5382" max="5382" width="5.33203125" bestFit="1" customWidth="1"/>
    <col min="5383" max="5383" width="10.44140625" bestFit="1" customWidth="1"/>
    <col min="5384" max="5384" width="6.6640625" customWidth="1"/>
    <col min="5385" max="5385" width="9.109375" customWidth="1"/>
    <col min="5386" max="5410" width="3.44140625" customWidth="1"/>
    <col min="5634" max="5634" width="3.44140625" bestFit="1" customWidth="1"/>
    <col min="5635" max="5635" width="19.44140625" customWidth="1"/>
    <col min="5636" max="5636" width="8.109375" customWidth="1"/>
    <col min="5637" max="5637" width="0" hidden="1" customWidth="1"/>
    <col min="5638" max="5638" width="5.33203125" bestFit="1" customWidth="1"/>
    <col min="5639" max="5639" width="10.44140625" bestFit="1" customWidth="1"/>
    <col min="5640" max="5640" width="6.6640625" customWidth="1"/>
    <col min="5641" max="5641" width="9.109375" customWidth="1"/>
    <col min="5642" max="5666" width="3.44140625" customWidth="1"/>
    <col min="5890" max="5890" width="3.44140625" bestFit="1" customWidth="1"/>
    <col min="5891" max="5891" width="19.44140625" customWidth="1"/>
    <col min="5892" max="5892" width="8.109375" customWidth="1"/>
    <col min="5893" max="5893" width="0" hidden="1" customWidth="1"/>
    <col min="5894" max="5894" width="5.33203125" bestFit="1" customWidth="1"/>
    <col min="5895" max="5895" width="10.44140625" bestFit="1" customWidth="1"/>
    <col min="5896" max="5896" width="6.6640625" customWidth="1"/>
    <col min="5897" max="5897" width="9.109375" customWidth="1"/>
    <col min="5898" max="5922" width="3.44140625" customWidth="1"/>
    <col min="6146" max="6146" width="3.44140625" bestFit="1" customWidth="1"/>
    <col min="6147" max="6147" width="19.44140625" customWidth="1"/>
    <col min="6148" max="6148" width="8.109375" customWidth="1"/>
    <col min="6149" max="6149" width="0" hidden="1" customWidth="1"/>
    <col min="6150" max="6150" width="5.33203125" bestFit="1" customWidth="1"/>
    <col min="6151" max="6151" width="10.44140625" bestFit="1" customWidth="1"/>
    <col min="6152" max="6152" width="6.6640625" customWidth="1"/>
    <col min="6153" max="6153" width="9.109375" customWidth="1"/>
    <col min="6154" max="6178" width="3.44140625" customWidth="1"/>
    <col min="6402" max="6402" width="3.44140625" bestFit="1" customWidth="1"/>
    <col min="6403" max="6403" width="19.44140625" customWidth="1"/>
    <col min="6404" max="6404" width="8.109375" customWidth="1"/>
    <col min="6405" max="6405" width="0" hidden="1" customWidth="1"/>
    <col min="6406" max="6406" width="5.33203125" bestFit="1" customWidth="1"/>
    <col min="6407" max="6407" width="10.44140625" bestFit="1" customWidth="1"/>
    <col min="6408" max="6408" width="6.6640625" customWidth="1"/>
    <col min="6409" max="6409" width="9.109375" customWidth="1"/>
    <col min="6410" max="6434" width="3.44140625" customWidth="1"/>
    <col min="6658" max="6658" width="3.44140625" bestFit="1" customWidth="1"/>
    <col min="6659" max="6659" width="19.44140625" customWidth="1"/>
    <col min="6660" max="6660" width="8.109375" customWidth="1"/>
    <col min="6661" max="6661" width="0" hidden="1" customWidth="1"/>
    <col min="6662" max="6662" width="5.33203125" bestFit="1" customWidth="1"/>
    <col min="6663" max="6663" width="10.44140625" bestFit="1" customWidth="1"/>
    <col min="6664" max="6664" width="6.6640625" customWidth="1"/>
    <col min="6665" max="6665" width="9.109375" customWidth="1"/>
    <col min="6666" max="6690" width="3.44140625" customWidth="1"/>
    <col min="6914" max="6914" width="3.44140625" bestFit="1" customWidth="1"/>
    <col min="6915" max="6915" width="19.44140625" customWidth="1"/>
    <col min="6916" max="6916" width="8.109375" customWidth="1"/>
    <col min="6917" max="6917" width="0" hidden="1" customWidth="1"/>
    <col min="6918" max="6918" width="5.33203125" bestFit="1" customWidth="1"/>
    <col min="6919" max="6919" width="10.44140625" bestFit="1" customWidth="1"/>
    <col min="6920" max="6920" width="6.6640625" customWidth="1"/>
    <col min="6921" max="6921" width="9.109375" customWidth="1"/>
    <col min="6922" max="6946" width="3.44140625" customWidth="1"/>
    <col min="7170" max="7170" width="3.44140625" bestFit="1" customWidth="1"/>
    <col min="7171" max="7171" width="19.44140625" customWidth="1"/>
    <col min="7172" max="7172" width="8.109375" customWidth="1"/>
    <col min="7173" max="7173" width="0" hidden="1" customWidth="1"/>
    <col min="7174" max="7174" width="5.33203125" bestFit="1" customWidth="1"/>
    <col min="7175" max="7175" width="10.44140625" bestFit="1" customWidth="1"/>
    <col min="7176" max="7176" width="6.6640625" customWidth="1"/>
    <col min="7177" max="7177" width="9.109375" customWidth="1"/>
    <col min="7178" max="7202" width="3.44140625" customWidth="1"/>
    <col min="7426" max="7426" width="3.44140625" bestFit="1" customWidth="1"/>
    <col min="7427" max="7427" width="19.44140625" customWidth="1"/>
    <col min="7428" max="7428" width="8.109375" customWidth="1"/>
    <col min="7429" max="7429" width="0" hidden="1" customWidth="1"/>
    <col min="7430" max="7430" width="5.33203125" bestFit="1" customWidth="1"/>
    <col min="7431" max="7431" width="10.44140625" bestFit="1" customWidth="1"/>
    <col min="7432" max="7432" width="6.6640625" customWidth="1"/>
    <col min="7433" max="7433" width="9.109375" customWidth="1"/>
    <col min="7434" max="7458" width="3.44140625" customWidth="1"/>
    <col min="7682" max="7682" width="3.44140625" bestFit="1" customWidth="1"/>
    <col min="7683" max="7683" width="19.44140625" customWidth="1"/>
    <col min="7684" max="7684" width="8.109375" customWidth="1"/>
    <col min="7685" max="7685" width="0" hidden="1" customWidth="1"/>
    <col min="7686" max="7686" width="5.33203125" bestFit="1" customWidth="1"/>
    <col min="7687" max="7687" width="10.44140625" bestFit="1" customWidth="1"/>
    <col min="7688" max="7688" width="6.6640625" customWidth="1"/>
    <col min="7689" max="7689" width="9.109375" customWidth="1"/>
    <col min="7690" max="7714" width="3.44140625" customWidth="1"/>
    <col min="7938" max="7938" width="3.44140625" bestFit="1" customWidth="1"/>
    <col min="7939" max="7939" width="19.44140625" customWidth="1"/>
    <col min="7940" max="7940" width="8.109375" customWidth="1"/>
    <col min="7941" max="7941" width="0" hidden="1" customWidth="1"/>
    <col min="7942" max="7942" width="5.33203125" bestFit="1" customWidth="1"/>
    <col min="7943" max="7943" width="10.44140625" bestFit="1" customWidth="1"/>
    <col min="7944" max="7944" width="6.6640625" customWidth="1"/>
    <col min="7945" max="7945" width="9.109375" customWidth="1"/>
    <col min="7946" max="7970" width="3.44140625" customWidth="1"/>
    <col min="8194" max="8194" width="3.44140625" bestFit="1" customWidth="1"/>
    <col min="8195" max="8195" width="19.44140625" customWidth="1"/>
    <col min="8196" max="8196" width="8.109375" customWidth="1"/>
    <col min="8197" max="8197" width="0" hidden="1" customWidth="1"/>
    <col min="8198" max="8198" width="5.33203125" bestFit="1" customWidth="1"/>
    <col min="8199" max="8199" width="10.44140625" bestFit="1" customWidth="1"/>
    <col min="8200" max="8200" width="6.6640625" customWidth="1"/>
    <col min="8201" max="8201" width="9.109375" customWidth="1"/>
    <col min="8202" max="8226" width="3.44140625" customWidth="1"/>
    <col min="8450" max="8450" width="3.44140625" bestFit="1" customWidth="1"/>
    <col min="8451" max="8451" width="19.44140625" customWidth="1"/>
    <col min="8452" max="8452" width="8.109375" customWidth="1"/>
    <col min="8453" max="8453" width="0" hidden="1" customWidth="1"/>
    <col min="8454" max="8454" width="5.33203125" bestFit="1" customWidth="1"/>
    <col min="8455" max="8455" width="10.44140625" bestFit="1" customWidth="1"/>
    <col min="8456" max="8456" width="6.6640625" customWidth="1"/>
    <col min="8457" max="8457" width="9.109375" customWidth="1"/>
    <col min="8458" max="8482" width="3.44140625" customWidth="1"/>
    <col min="8706" max="8706" width="3.44140625" bestFit="1" customWidth="1"/>
    <col min="8707" max="8707" width="19.44140625" customWidth="1"/>
    <col min="8708" max="8708" width="8.109375" customWidth="1"/>
    <col min="8709" max="8709" width="0" hidden="1" customWidth="1"/>
    <col min="8710" max="8710" width="5.33203125" bestFit="1" customWidth="1"/>
    <col min="8711" max="8711" width="10.44140625" bestFit="1" customWidth="1"/>
    <col min="8712" max="8712" width="6.6640625" customWidth="1"/>
    <col min="8713" max="8713" width="9.109375" customWidth="1"/>
    <col min="8714" max="8738" width="3.44140625" customWidth="1"/>
    <col min="8962" max="8962" width="3.44140625" bestFit="1" customWidth="1"/>
    <col min="8963" max="8963" width="19.44140625" customWidth="1"/>
    <col min="8964" max="8964" width="8.109375" customWidth="1"/>
    <col min="8965" max="8965" width="0" hidden="1" customWidth="1"/>
    <col min="8966" max="8966" width="5.33203125" bestFit="1" customWidth="1"/>
    <col min="8967" max="8967" width="10.44140625" bestFit="1" customWidth="1"/>
    <col min="8968" max="8968" width="6.6640625" customWidth="1"/>
    <col min="8969" max="8969" width="9.109375" customWidth="1"/>
    <col min="8970" max="8994" width="3.44140625" customWidth="1"/>
    <col min="9218" max="9218" width="3.44140625" bestFit="1" customWidth="1"/>
    <col min="9219" max="9219" width="19.44140625" customWidth="1"/>
    <col min="9220" max="9220" width="8.109375" customWidth="1"/>
    <col min="9221" max="9221" width="0" hidden="1" customWidth="1"/>
    <col min="9222" max="9222" width="5.33203125" bestFit="1" customWidth="1"/>
    <col min="9223" max="9223" width="10.44140625" bestFit="1" customWidth="1"/>
    <col min="9224" max="9224" width="6.6640625" customWidth="1"/>
    <col min="9225" max="9225" width="9.109375" customWidth="1"/>
    <col min="9226" max="9250" width="3.44140625" customWidth="1"/>
    <col min="9474" max="9474" width="3.44140625" bestFit="1" customWidth="1"/>
    <col min="9475" max="9475" width="19.44140625" customWidth="1"/>
    <col min="9476" max="9476" width="8.109375" customWidth="1"/>
    <col min="9477" max="9477" width="0" hidden="1" customWidth="1"/>
    <col min="9478" max="9478" width="5.33203125" bestFit="1" customWidth="1"/>
    <col min="9479" max="9479" width="10.44140625" bestFit="1" customWidth="1"/>
    <col min="9480" max="9480" width="6.6640625" customWidth="1"/>
    <col min="9481" max="9481" width="9.109375" customWidth="1"/>
    <col min="9482" max="9506" width="3.44140625" customWidth="1"/>
    <col min="9730" max="9730" width="3.44140625" bestFit="1" customWidth="1"/>
    <col min="9731" max="9731" width="19.44140625" customWidth="1"/>
    <col min="9732" max="9732" width="8.109375" customWidth="1"/>
    <col min="9733" max="9733" width="0" hidden="1" customWidth="1"/>
    <col min="9734" max="9734" width="5.33203125" bestFit="1" customWidth="1"/>
    <col min="9735" max="9735" width="10.44140625" bestFit="1" customWidth="1"/>
    <col min="9736" max="9736" width="6.6640625" customWidth="1"/>
    <col min="9737" max="9737" width="9.109375" customWidth="1"/>
    <col min="9738" max="9762" width="3.44140625" customWidth="1"/>
    <col min="9986" max="9986" width="3.44140625" bestFit="1" customWidth="1"/>
    <col min="9987" max="9987" width="19.44140625" customWidth="1"/>
    <col min="9988" max="9988" width="8.109375" customWidth="1"/>
    <col min="9989" max="9989" width="0" hidden="1" customWidth="1"/>
    <col min="9990" max="9990" width="5.33203125" bestFit="1" customWidth="1"/>
    <col min="9991" max="9991" width="10.44140625" bestFit="1" customWidth="1"/>
    <col min="9992" max="9992" width="6.6640625" customWidth="1"/>
    <col min="9993" max="9993" width="9.109375" customWidth="1"/>
    <col min="9994" max="10018" width="3.44140625" customWidth="1"/>
    <col min="10242" max="10242" width="3.44140625" bestFit="1" customWidth="1"/>
    <col min="10243" max="10243" width="19.44140625" customWidth="1"/>
    <col min="10244" max="10244" width="8.109375" customWidth="1"/>
    <col min="10245" max="10245" width="0" hidden="1" customWidth="1"/>
    <col min="10246" max="10246" width="5.33203125" bestFit="1" customWidth="1"/>
    <col min="10247" max="10247" width="10.44140625" bestFit="1" customWidth="1"/>
    <col min="10248" max="10248" width="6.6640625" customWidth="1"/>
    <col min="10249" max="10249" width="9.109375" customWidth="1"/>
    <col min="10250" max="10274" width="3.44140625" customWidth="1"/>
    <col min="10498" max="10498" width="3.44140625" bestFit="1" customWidth="1"/>
    <col min="10499" max="10499" width="19.44140625" customWidth="1"/>
    <col min="10500" max="10500" width="8.109375" customWidth="1"/>
    <col min="10501" max="10501" width="0" hidden="1" customWidth="1"/>
    <col min="10502" max="10502" width="5.33203125" bestFit="1" customWidth="1"/>
    <col min="10503" max="10503" width="10.44140625" bestFit="1" customWidth="1"/>
    <col min="10504" max="10504" width="6.6640625" customWidth="1"/>
    <col min="10505" max="10505" width="9.109375" customWidth="1"/>
    <col min="10506" max="10530" width="3.44140625" customWidth="1"/>
    <col min="10754" max="10754" width="3.44140625" bestFit="1" customWidth="1"/>
    <col min="10755" max="10755" width="19.44140625" customWidth="1"/>
    <col min="10756" max="10756" width="8.109375" customWidth="1"/>
    <col min="10757" max="10757" width="0" hidden="1" customWidth="1"/>
    <col min="10758" max="10758" width="5.33203125" bestFit="1" customWidth="1"/>
    <col min="10759" max="10759" width="10.44140625" bestFit="1" customWidth="1"/>
    <col min="10760" max="10760" width="6.6640625" customWidth="1"/>
    <col min="10761" max="10761" width="9.109375" customWidth="1"/>
    <col min="10762" max="10786" width="3.44140625" customWidth="1"/>
    <col min="11010" max="11010" width="3.44140625" bestFit="1" customWidth="1"/>
    <col min="11011" max="11011" width="19.44140625" customWidth="1"/>
    <col min="11012" max="11012" width="8.109375" customWidth="1"/>
    <col min="11013" max="11013" width="0" hidden="1" customWidth="1"/>
    <col min="11014" max="11014" width="5.33203125" bestFit="1" customWidth="1"/>
    <col min="11015" max="11015" width="10.44140625" bestFit="1" customWidth="1"/>
    <col min="11016" max="11016" width="6.6640625" customWidth="1"/>
    <col min="11017" max="11017" width="9.109375" customWidth="1"/>
    <col min="11018" max="11042" width="3.44140625" customWidth="1"/>
    <col min="11266" max="11266" width="3.44140625" bestFit="1" customWidth="1"/>
    <col min="11267" max="11267" width="19.44140625" customWidth="1"/>
    <col min="11268" max="11268" width="8.109375" customWidth="1"/>
    <col min="11269" max="11269" width="0" hidden="1" customWidth="1"/>
    <col min="11270" max="11270" width="5.33203125" bestFit="1" customWidth="1"/>
    <col min="11271" max="11271" width="10.44140625" bestFit="1" customWidth="1"/>
    <col min="11272" max="11272" width="6.6640625" customWidth="1"/>
    <col min="11273" max="11273" width="9.109375" customWidth="1"/>
    <col min="11274" max="11298" width="3.44140625" customWidth="1"/>
    <col min="11522" max="11522" width="3.44140625" bestFit="1" customWidth="1"/>
    <col min="11523" max="11523" width="19.44140625" customWidth="1"/>
    <col min="11524" max="11524" width="8.109375" customWidth="1"/>
    <col min="11525" max="11525" width="0" hidden="1" customWidth="1"/>
    <col min="11526" max="11526" width="5.33203125" bestFit="1" customWidth="1"/>
    <col min="11527" max="11527" width="10.44140625" bestFit="1" customWidth="1"/>
    <col min="11528" max="11528" width="6.6640625" customWidth="1"/>
    <col min="11529" max="11529" width="9.109375" customWidth="1"/>
    <col min="11530" max="11554" width="3.44140625" customWidth="1"/>
    <col min="11778" max="11778" width="3.44140625" bestFit="1" customWidth="1"/>
    <col min="11779" max="11779" width="19.44140625" customWidth="1"/>
    <col min="11780" max="11780" width="8.109375" customWidth="1"/>
    <col min="11781" max="11781" width="0" hidden="1" customWidth="1"/>
    <col min="11782" max="11782" width="5.33203125" bestFit="1" customWidth="1"/>
    <col min="11783" max="11783" width="10.44140625" bestFit="1" customWidth="1"/>
    <col min="11784" max="11784" width="6.6640625" customWidth="1"/>
    <col min="11785" max="11785" width="9.109375" customWidth="1"/>
    <col min="11786" max="11810" width="3.44140625" customWidth="1"/>
    <col min="12034" max="12034" width="3.44140625" bestFit="1" customWidth="1"/>
    <col min="12035" max="12035" width="19.44140625" customWidth="1"/>
    <col min="12036" max="12036" width="8.109375" customWidth="1"/>
    <col min="12037" max="12037" width="0" hidden="1" customWidth="1"/>
    <col min="12038" max="12038" width="5.33203125" bestFit="1" customWidth="1"/>
    <col min="12039" max="12039" width="10.44140625" bestFit="1" customWidth="1"/>
    <col min="12040" max="12040" width="6.6640625" customWidth="1"/>
    <col min="12041" max="12041" width="9.109375" customWidth="1"/>
    <col min="12042" max="12066" width="3.44140625" customWidth="1"/>
    <col min="12290" max="12290" width="3.44140625" bestFit="1" customWidth="1"/>
    <col min="12291" max="12291" width="19.44140625" customWidth="1"/>
    <col min="12292" max="12292" width="8.109375" customWidth="1"/>
    <col min="12293" max="12293" width="0" hidden="1" customWidth="1"/>
    <col min="12294" max="12294" width="5.33203125" bestFit="1" customWidth="1"/>
    <col min="12295" max="12295" width="10.44140625" bestFit="1" customWidth="1"/>
    <col min="12296" max="12296" width="6.6640625" customWidth="1"/>
    <col min="12297" max="12297" width="9.109375" customWidth="1"/>
    <col min="12298" max="12322" width="3.44140625" customWidth="1"/>
    <col min="12546" max="12546" width="3.44140625" bestFit="1" customWidth="1"/>
    <col min="12547" max="12547" width="19.44140625" customWidth="1"/>
    <col min="12548" max="12548" width="8.109375" customWidth="1"/>
    <col min="12549" max="12549" width="0" hidden="1" customWidth="1"/>
    <col min="12550" max="12550" width="5.33203125" bestFit="1" customWidth="1"/>
    <col min="12551" max="12551" width="10.44140625" bestFit="1" customWidth="1"/>
    <col min="12552" max="12552" width="6.6640625" customWidth="1"/>
    <col min="12553" max="12553" width="9.109375" customWidth="1"/>
    <col min="12554" max="12578" width="3.44140625" customWidth="1"/>
    <col min="12802" max="12802" width="3.44140625" bestFit="1" customWidth="1"/>
    <col min="12803" max="12803" width="19.44140625" customWidth="1"/>
    <col min="12804" max="12804" width="8.109375" customWidth="1"/>
    <col min="12805" max="12805" width="0" hidden="1" customWidth="1"/>
    <col min="12806" max="12806" width="5.33203125" bestFit="1" customWidth="1"/>
    <col min="12807" max="12807" width="10.44140625" bestFit="1" customWidth="1"/>
    <col min="12808" max="12808" width="6.6640625" customWidth="1"/>
    <col min="12809" max="12809" width="9.109375" customWidth="1"/>
    <col min="12810" max="12834" width="3.44140625" customWidth="1"/>
    <col min="13058" max="13058" width="3.44140625" bestFit="1" customWidth="1"/>
    <col min="13059" max="13059" width="19.44140625" customWidth="1"/>
    <col min="13060" max="13060" width="8.109375" customWidth="1"/>
    <col min="13061" max="13061" width="0" hidden="1" customWidth="1"/>
    <col min="13062" max="13062" width="5.33203125" bestFit="1" customWidth="1"/>
    <col min="13063" max="13063" width="10.44140625" bestFit="1" customWidth="1"/>
    <col min="13064" max="13064" width="6.6640625" customWidth="1"/>
    <col min="13065" max="13065" width="9.109375" customWidth="1"/>
    <col min="13066" max="13090" width="3.44140625" customWidth="1"/>
    <col min="13314" max="13314" width="3.44140625" bestFit="1" customWidth="1"/>
    <col min="13315" max="13315" width="19.44140625" customWidth="1"/>
    <col min="13316" max="13316" width="8.109375" customWidth="1"/>
    <col min="13317" max="13317" width="0" hidden="1" customWidth="1"/>
    <col min="13318" max="13318" width="5.33203125" bestFit="1" customWidth="1"/>
    <col min="13319" max="13319" width="10.44140625" bestFit="1" customWidth="1"/>
    <col min="13320" max="13320" width="6.6640625" customWidth="1"/>
    <col min="13321" max="13321" width="9.109375" customWidth="1"/>
    <col min="13322" max="13346" width="3.44140625" customWidth="1"/>
    <col min="13570" max="13570" width="3.44140625" bestFit="1" customWidth="1"/>
    <col min="13571" max="13571" width="19.44140625" customWidth="1"/>
    <col min="13572" max="13572" width="8.109375" customWidth="1"/>
    <col min="13573" max="13573" width="0" hidden="1" customWidth="1"/>
    <col min="13574" max="13574" width="5.33203125" bestFit="1" customWidth="1"/>
    <col min="13575" max="13575" width="10.44140625" bestFit="1" customWidth="1"/>
    <col min="13576" max="13576" width="6.6640625" customWidth="1"/>
    <col min="13577" max="13577" width="9.109375" customWidth="1"/>
    <col min="13578" max="13602" width="3.44140625" customWidth="1"/>
    <col min="13826" max="13826" width="3.44140625" bestFit="1" customWidth="1"/>
    <col min="13827" max="13827" width="19.44140625" customWidth="1"/>
    <col min="13828" max="13828" width="8.109375" customWidth="1"/>
    <col min="13829" max="13829" width="0" hidden="1" customWidth="1"/>
    <col min="13830" max="13830" width="5.33203125" bestFit="1" customWidth="1"/>
    <col min="13831" max="13831" width="10.44140625" bestFit="1" customWidth="1"/>
    <col min="13832" max="13832" width="6.6640625" customWidth="1"/>
    <col min="13833" max="13833" width="9.109375" customWidth="1"/>
    <col min="13834" max="13858" width="3.44140625" customWidth="1"/>
    <col min="14082" max="14082" width="3.44140625" bestFit="1" customWidth="1"/>
    <col min="14083" max="14083" width="19.44140625" customWidth="1"/>
    <col min="14084" max="14084" width="8.109375" customWidth="1"/>
    <col min="14085" max="14085" width="0" hidden="1" customWidth="1"/>
    <col min="14086" max="14086" width="5.33203125" bestFit="1" customWidth="1"/>
    <col min="14087" max="14087" width="10.44140625" bestFit="1" customWidth="1"/>
    <col min="14088" max="14088" width="6.6640625" customWidth="1"/>
    <col min="14089" max="14089" width="9.109375" customWidth="1"/>
    <col min="14090" max="14114" width="3.44140625" customWidth="1"/>
    <col min="14338" max="14338" width="3.44140625" bestFit="1" customWidth="1"/>
    <col min="14339" max="14339" width="19.44140625" customWidth="1"/>
    <col min="14340" max="14340" width="8.109375" customWidth="1"/>
    <col min="14341" max="14341" width="0" hidden="1" customWidth="1"/>
    <col min="14342" max="14342" width="5.33203125" bestFit="1" customWidth="1"/>
    <col min="14343" max="14343" width="10.44140625" bestFit="1" customWidth="1"/>
    <col min="14344" max="14344" width="6.6640625" customWidth="1"/>
    <col min="14345" max="14345" width="9.109375" customWidth="1"/>
    <col min="14346" max="14370" width="3.44140625" customWidth="1"/>
    <col min="14594" max="14594" width="3.44140625" bestFit="1" customWidth="1"/>
    <col min="14595" max="14595" width="19.44140625" customWidth="1"/>
    <col min="14596" max="14596" width="8.109375" customWidth="1"/>
    <col min="14597" max="14597" width="0" hidden="1" customWidth="1"/>
    <col min="14598" max="14598" width="5.33203125" bestFit="1" customWidth="1"/>
    <col min="14599" max="14599" width="10.44140625" bestFit="1" customWidth="1"/>
    <col min="14600" max="14600" width="6.6640625" customWidth="1"/>
    <col min="14601" max="14601" width="9.109375" customWidth="1"/>
    <col min="14602" max="14626" width="3.44140625" customWidth="1"/>
    <col min="14850" max="14850" width="3.44140625" bestFit="1" customWidth="1"/>
    <col min="14851" max="14851" width="19.44140625" customWidth="1"/>
    <col min="14852" max="14852" width="8.109375" customWidth="1"/>
    <col min="14853" max="14853" width="0" hidden="1" customWidth="1"/>
    <col min="14854" max="14854" width="5.33203125" bestFit="1" customWidth="1"/>
    <col min="14855" max="14855" width="10.44140625" bestFit="1" customWidth="1"/>
    <col min="14856" max="14856" width="6.6640625" customWidth="1"/>
    <col min="14857" max="14857" width="9.109375" customWidth="1"/>
    <col min="14858" max="14882" width="3.44140625" customWidth="1"/>
    <col min="15106" max="15106" width="3.44140625" bestFit="1" customWidth="1"/>
    <col min="15107" max="15107" width="19.44140625" customWidth="1"/>
    <col min="15108" max="15108" width="8.109375" customWidth="1"/>
    <col min="15109" max="15109" width="0" hidden="1" customWidth="1"/>
    <col min="15110" max="15110" width="5.33203125" bestFit="1" customWidth="1"/>
    <col min="15111" max="15111" width="10.44140625" bestFit="1" customWidth="1"/>
    <col min="15112" max="15112" width="6.6640625" customWidth="1"/>
    <col min="15113" max="15113" width="9.109375" customWidth="1"/>
    <col min="15114" max="15138" width="3.44140625" customWidth="1"/>
    <col min="15362" max="15362" width="3.44140625" bestFit="1" customWidth="1"/>
    <col min="15363" max="15363" width="19.44140625" customWidth="1"/>
    <col min="15364" max="15364" width="8.109375" customWidth="1"/>
    <col min="15365" max="15365" width="0" hidden="1" customWidth="1"/>
    <col min="15366" max="15366" width="5.33203125" bestFit="1" customWidth="1"/>
    <col min="15367" max="15367" width="10.44140625" bestFit="1" customWidth="1"/>
    <col min="15368" max="15368" width="6.6640625" customWidth="1"/>
    <col min="15369" max="15369" width="9.109375" customWidth="1"/>
    <col min="15370" max="15394" width="3.44140625" customWidth="1"/>
    <col min="15618" max="15618" width="3.44140625" bestFit="1" customWidth="1"/>
    <col min="15619" max="15619" width="19.44140625" customWidth="1"/>
    <col min="15620" max="15620" width="8.109375" customWidth="1"/>
    <col min="15621" max="15621" width="0" hidden="1" customWidth="1"/>
    <col min="15622" max="15622" width="5.33203125" bestFit="1" customWidth="1"/>
    <col min="15623" max="15623" width="10.44140625" bestFit="1" customWidth="1"/>
    <col min="15624" max="15624" width="6.6640625" customWidth="1"/>
    <col min="15625" max="15625" width="9.109375" customWidth="1"/>
    <col min="15626" max="15650" width="3.44140625" customWidth="1"/>
    <col min="15874" max="15874" width="3.44140625" bestFit="1" customWidth="1"/>
    <col min="15875" max="15875" width="19.44140625" customWidth="1"/>
    <col min="15876" max="15876" width="8.109375" customWidth="1"/>
    <col min="15877" max="15877" width="0" hidden="1" customWidth="1"/>
    <col min="15878" max="15878" width="5.33203125" bestFit="1" customWidth="1"/>
    <col min="15879" max="15879" width="10.44140625" bestFit="1" customWidth="1"/>
    <col min="15880" max="15880" width="6.6640625" customWidth="1"/>
    <col min="15881" max="15881" width="9.109375" customWidth="1"/>
    <col min="15882" max="15906" width="3.44140625" customWidth="1"/>
    <col min="16130" max="16130" width="3.44140625" bestFit="1" customWidth="1"/>
    <col min="16131" max="16131" width="19.44140625" customWidth="1"/>
    <col min="16132" max="16132" width="8.109375" customWidth="1"/>
    <col min="16133" max="16133" width="0" hidden="1" customWidth="1"/>
    <col min="16134" max="16134" width="5.33203125" bestFit="1" customWidth="1"/>
    <col min="16135" max="16135" width="10.44140625" bestFit="1" customWidth="1"/>
    <col min="16136" max="16136" width="6.6640625" customWidth="1"/>
    <col min="16137" max="16137" width="9.109375" customWidth="1"/>
    <col min="16138" max="16162" width="3.44140625" customWidth="1"/>
  </cols>
  <sheetData>
    <row r="1" spans="1:66" ht="28.8" thickBot="1" x14ac:dyDescent="0.55000000000000004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66" ht="15" thickBot="1" x14ac:dyDescent="0.35">
      <c r="A2" s="21"/>
      <c r="B2" s="1" t="s">
        <v>0</v>
      </c>
      <c r="C2" s="2" t="s">
        <v>1</v>
      </c>
      <c r="D2" s="3"/>
      <c r="E2" s="2" t="s">
        <v>2</v>
      </c>
      <c r="F2" s="2" t="s">
        <v>9</v>
      </c>
      <c r="G2" s="2" t="s">
        <v>3</v>
      </c>
      <c r="H2" s="4" t="s">
        <v>4</v>
      </c>
      <c r="I2" s="5" t="s">
        <v>5</v>
      </c>
      <c r="J2" s="1">
        <v>1</v>
      </c>
      <c r="K2" s="2">
        <v>2</v>
      </c>
      <c r="L2" s="2">
        <v>3</v>
      </c>
      <c r="M2" s="2">
        <v>4</v>
      </c>
      <c r="N2" s="2">
        <v>5</v>
      </c>
      <c r="O2" s="2">
        <v>6</v>
      </c>
      <c r="P2" s="2">
        <v>7</v>
      </c>
      <c r="Q2" s="2">
        <v>8</v>
      </c>
      <c r="R2" s="2">
        <v>9</v>
      </c>
      <c r="S2" s="2">
        <v>10</v>
      </c>
      <c r="T2" s="2">
        <v>11</v>
      </c>
      <c r="U2" s="2">
        <v>12</v>
      </c>
      <c r="V2" s="2">
        <v>13</v>
      </c>
      <c r="W2" s="2">
        <v>14</v>
      </c>
      <c r="X2" s="2">
        <v>15</v>
      </c>
      <c r="Y2" s="2">
        <v>16</v>
      </c>
      <c r="Z2" s="2">
        <v>17</v>
      </c>
      <c r="AA2" s="2">
        <v>18</v>
      </c>
      <c r="AB2" s="2">
        <v>19</v>
      </c>
      <c r="AC2" s="2">
        <v>20</v>
      </c>
      <c r="AD2" s="2">
        <v>21</v>
      </c>
      <c r="AE2" s="2">
        <v>22</v>
      </c>
      <c r="AF2" s="2">
        <v>23</v>
      </c>
      <c r="AG2" s="2">
        <v>24</v>
      </c>
      <c r="AH2" s="6">
        <v>25</v>
      </c>
      <c r="AI2" s="6">
        <v>26</v>
      </c>
      <c r="AJ2" s="6">
        <v>27</v>
      </c>
      <c r="AK2" s="6">
        <v>28</v>
      </c>
      <c r="AL2" s="6">
        <v>29</v>
      </c>
      <c r="AM2" s="6">
        <v>30</v>
      </c>
      <c r="AN2" s="6">
        <v>31</v>
      </c>
      <c r="AO2" s="6">
        <v>32</v>
      </c>
      <c r="AP2" s="6">
        <v>33</v>
      </c>
      <c r="AQ2" s="6">
        <v>34</v>
      </c>
      <c r="AR2" s="6">
        <v>35</v>
      </c>
      <c r="AS2" s="6">
        <v>31</v>
      </c>
      <c r="AT2" s="6">
        <v>37</v>
      </c>
      <c r="AU2" s="6">
        <v>38</v>
      </c>
      <c r="AV2" s="6">
        <v>39</v>
      </c>
      <c r="AW2" s="6">
        <v>40</v>
      </c>
      <c r="AX2" s="6">
        <v>41</v>
      </c>
      <c r="AY2" s="6">
        <v>42</v>
      </c>
      <c r="AZ2" s="6">
        <v>43</v>
      </c>
      <c r="BA2" s="6">
        <v>44</v>
      </c>
      <c r="BB2" s="6">
        <v>45</v>
      </c>
      <c r="BC2" s="6">
        <v>46</v>
      </c>
      <c r="BD2" s="6">
        <v>47</v>
      </c>
      <c r="BE2" s="6">
        <v>48</v>
      </c>
      <c r="BF2" s="6">
        <v>49</v>
      </c>
      <c r="BG2" s="6">
        <v>50</v>
      </c>
      <c r="BH2" s="6">
        <v>51</v>
      </c>
      <c r="BI2" s="6">
        <v>52</v>
      </c>
      <c r="BJ2" s="6">
        <v>53</v>
      </c>
      <c r="BK2" s="6">
        <v>54</v>
      </c>
      <c r="BL2" s="6">
        <v>55</v>
      </c>
      <c r="BM2" s="6">
        <v>59</v>
      </c>
      <c r="BN2" s="6">
        <v>60</v>
      </c>
    </row>
    <row r="3" spans="1:66" x14ac:dyDescent="0.3">
      <c r="A3" s="36">
        <v>1</v>
      </c>
      <c r="B3" s="109" t="s">
        <v>12</v>
      </c>
      <c r="C3" s="40">
        <v>1948</v>
      </c>
      <c r="D3" s="7">
        <f>SUM(-C3+2007)</f>
        <v>59</v>
      </c>
      <c r="E3" s="40">
        <f>IF(D3&lt;2015,D3,0)+16</f>
        <v>75</v>
      </c>
      <c r="F3" s="22" t="s">
        <v>13</v>
      </c>
      <c r="G3" s="40">
        <v>32</v>
      </c>
      <c r="H3" s="42">
        <v>13</v>
      </c>
      <c r="I3" s="44">
        <f>SUM(J3:BN4)</f>
        <v>612</v>
      </c>
      <c r="J3" s="28">
        <v>35</v>
      </c>
      <c r="K3" s="28">
        <v>31</v>
      </c>
      <c r="L3" s="28">
        <v>25</v>
      </c>
      <c r="M3" s="28">
        <v>32</v>
      </c>
      <c r="N3" s="28">
        <v>32</v>
      </c>
      <c r="O3" s="28">
        <v>31</v>
      </c>
      <c r="P3" s="28">
        <v>27</v>
      </c>
      <c r="Q3" s="28">
        <v>45</v>
      </c>
      <c r="R3" s="28">
        <v>11</v>
      </c>
      <c r="S3" s="28">
        <v>43</v>
      </c>
      <c r="T3" s="28">
        <v>27</v>
      </c>
      <c r="U3" s="28">
        <v>49</v>
      </c>
      <c r="V3" s="28">
        <v>49</v>
      </c>
      <c r="W3" s="28">
        <v>28</v>
      </c>
      <c r="X3" s="28">
        <v>39</v>
      </c>
      <c r="Y3" s="28">
        <v>40</v>
      </c>
      <c r="Z3" s="28">
        <v>43</v>
      </c>
      <c r="AA3" s="28">
        <v>25</v>
      </c>
      <c r="AB3" s="28"/>
      <c r="AC3" s="28"/>
      <c r="AD3" s="28"/>
      <c r="AE3" s="28"/>
      <c r="AF3" s="28"/>
      <c r="AG3" s="28"/>
      <c r="AH3" s="29"/>
      <c r="AI3" s="28"/>
      <c r="AJ3" s="28"/>
      <c r="AK3" s="28"/>
      <c r="AL3" s="28"/>
      <c r="AM3" s="28"/>
      <c r="AN3" s="28"/>
      <c r="AO3" s="29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30"/>
    </row>
    <row r="4" spans="1:66" ht="15" thickBot="1" x14ac:dyDescent="0.35">
      <c r="A4" s="37"/>
      <c r="B4" s="110"/>
      <c r="C4" s="41"/>
      <c r="D4" s="14"/>
      <c r="E4" s="41"/>
      <c r="F4" s="14"/>
      <c r="G4" s="41"/>
      <c r="H4" s="43"/>
      <c r="I4" s="4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9"/>
      <c r="AI4" s="15"/>
      <c r="AJ4" s="15"/>
      <c r="AK4" s="15"/>
      <c r="AL4" s="15"/>
      <c r="AM4" s="15"/>
      <c r="AN4" s="15"/>
      <c r="AO4" s="19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6"/>
    </row>
    <row r="5" spans="1:66" x14ac:dyDescent="0.3">
      <c r="A5" s="36">
        <f>A3+1</f>
        <v>2</v>
      </c>
      <c r="B5" s="109" t="s">
        <v>15</v>
      </c>
      <c r="C5" s="40">
        <v>1947</v>
      </c>
      <c r="D5" s="7">
        <f>SUM(-C5+2007)</f>
        <v>60</v>
      </c>
      <c r="E5" s="40">
        <f t="shared" ref="E5" si="0">IF(D5&lt;2015,D5,0)+16</f>
        <v>76</v>
      </c>
      <c r="F5" s="22" t="s">
        <v>14</v>
      </c>
      <c r="G5" s="40">
        <v>8</v>
      </c>
      <c r="H5" s="52">
        <v>4</v>
      </c>
      <c r="I5" s="46">
        <f t="shared" ref="I5" si="1">SUM(J5:BL6)</f>
        <v>1162</v>
      </c>
      <c r="J5" s="28">
        <v>34</v>
      </c>
      <c r="K5" s="28">
        <v>41</v>
      </c>
      <c r="L5" s="28">
        <v>45</v>
      </c>
      <c r="M5" s="28">
        <v>38</v>
      </c>
      <c r="N5" s="28">
        <v>31</v>
      </c>
      <c r="O5" s="28">
        <v>29</v>
      </c>
      <c r="P5" s="28">
        <v>31</v>
      </c>
      <c r="Q5" s="28">
        <v>38</v>
      </c>
      <c r="R5" s="28">
        <v>33</v>
      </c>
      <c r="S5" s="28">
        <v>45</v>
      </c>
      <c r="T5" s="28">
        <v>31</v>
      </c>
      <c r="U5" s="28">
        <v>41</v>
      </c>
      <c r="V5" s="28">
        <v>56</v>
      </c>
      <c r="W5" s="28">
        <v>35</v>
      </c>
      <c r="X5" s="28">
        <v>25</v>
      </c>
      <c r="Y5" s="28">
        <v>36</v>
      </c>
      <c r="Z5" s="28">
        <v>32</v>
      </c>
      <c r="AA5" s="28">
        <v>27</v>
      </c>
      <c r="AB5" s="28">
        <v>48</v>
      </c>
      <c r="AC5" s="28">
        <v>33</v>
      </c>
      <c r="AD5" s="28">
        <v>29</v>
      </c>
      <c r="AE5" s="28">
        <v>35</v>
      </c>
      <c r="AF5" s="28">
        <v>28</v>
      </c>
      <c r="AG5" s="28">
        <v>50</v>
      </c>
      <c r="AH5" s="29">
        <v>46</v>
      </c>
      <c r="AI5" s="28">
        <v>33</v>
      </c>
      <c r="AJ5" s="28">
        <v>33</v>
      </c>
      <c r="AK5" s="28">
        <v>44</v>
      </c>
      <c r="AL5" s="28">
        <v>31</v>
      </c>
      <c r="AM5" s="28">
        <v>31</v>
      </c>
      <c r="AN5" s="28">
        <v>73</v>
      </c>
      <c r="AO5" s="29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30"/>
    </row>
    <row r="6" spans="1:66" ht="15" thickBot="1" x14ac:dyDescent="0.35">
      <c r="A6" s="37"/>
      <c r="B6" s="110"/>
      <c r="C6" s="41"/>
      <c r="D6" s="14"/>
      <c r="E6" s="41"/>
      <c r="F6" s="14"/>
      <c r="G6" s="41"/>
      <c r="H6" s="53"/>
      <c r="I6" s="47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20"/>
      <c r="AI6" s="11"/>
      <c r="AJ6" s="11"/>
      <c r="AK6" s="11"/>
      <c r="AL6" s="11"/>
      <c r="AM6" s="11"/>
      <c r="AN6" s="11"/>
      <c r="AO6" s="20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2"/>
    </row>
    <row r="7" spans="1:66" x14ac:dyDescent="0.3">
      <c r="A7" s="36">
        <f>A5+1</f>
        <v>3</v>
      </c>
      <c r="B7" s="109" t="s">
        <v>16</v>
      </c>
      <c r="C7" s="40">
        <v>1957</v>
      </c>
      <c r="D7" s="7">
        <f>SUM(-C7+2007)</f>
        <v>50</v>
      </c>
      <c r="E7" s="40">
        <f t="shared" ref="E7" si="2">IF(D7&lt;2015,D7,0)+16</f>
        <v>66</v>
      </c>
      <c r="F7" s="22" t="s">
        <v>17</v>
      </c>
      <c r="G7" s="40">
        <v>23</v>
      </c>
      <c r="H7" s="48">
        <v>27</v>
      </c>
      <c r="I7" s="50">
        <f>SUM(J7:BN8)</f>
        <v>252</v>
      </c>
      <c r="J7" s="28">
        <v>33</v>
      </c>
      <c r="K7" s="28">
        <v>32</v>
      </c>
      <c r="L7" s="28">
        <v>24</v>
      </c>
      <c r="M7" s="28">
        <v>31</v>
      </c>
      <c r="N7" s="28">
        <v>41</v>
      </c>
      <c r="O7" s="28">
        <v>31</v>
      </c>
      <c r="P7" s="28">
        <v>31</v>
      </c>
      <c r="Q7" s="28">
        <v>29</v>
      </c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9"/>
      <c r="AI7" s="28"/>
      <c r="AJ7" s="28"/>
      <c r="AK7" s="28"/>
      <c r="AL7" s="28"/>
      <c r="AM7" s="28"/>
      <c r="AN7" s="28"/>
      <c r="AO7" s="29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30"/>
    </row>
    <row r="8" spans="1:66" ht="15" thickBot="1" x14ac:dyDescent="0.35">
      <c r="A8" s="37"/>
      <c r="B8" s="110"/>
      <c r="C8" s="41"/>
      <c r="D8" s="14"/>
      <c r="E8" s="41"/>
      <c r="F8" s="14"/>
      <c r="G8" s="41"/>
      <c r="H8" s="49"/>
      <c r="I8" s="5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20"/>
      <c r="AI8" s="11"/>
      <c r="AJ8" s="11"/>
      <c r="AK8" s="11"/>
      <c r="AL8" s="11"/>
      <c r="AM8" s="11"/>
      <c r="AN8" s="11"/>
      <c r="AO8" s="20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2"/>
    </row>
    <row r="9" spans="1:66" x14ac:dyDescent="0.3">
      <c r="A9" s="36">
        <f>A7+1</f>
        <v>4</v>
      </c>
      <c r="B9" s="112" t="s">
        <v>65</v>
      </c>
      <c r="C9" s="40">
        <v>1955</v>
      </c>
      <c r="D9" s="7">
        <f>SUM(-C9+2007)</f>
        <v>52</v>
      </c>
      <c r="E9" s="40">
        <f t="shared" ref="E9" si="3">IF(D9&lt;2015,D9,0)+16</f>
        <v>68</v>
      </c>
      <c r="F9" s="22" t="s">
        <v>13</v>
      </c>
      <c r="G9" s="40">
        <v>20</v>
      </c>
      <c r="H9" s="42">
        <v>17</v>
      </c>
      <c r="I9" s="44">
        <f t="shared" ref="I9" si="4">SUM(J9:BL10)</f>
        <v>476</v>
      </c>
      <c r="J9" s="28">
        <v>38</v>
      </c>
      <c r="K9" s="28">
        <v>25</v>
      </c>
      <c r="L9" s="28">
        <v>32</v>
      </c>
      <c r="M9" s="28">
        <v>27</v>
      </c>
      <c r="N9" s="28">
        <v>39</v>
      </c>
      <c r="O9" s="28">
        <v>49</v>
      </c>
      <c r="P9" s="28">
        <v>39</v>
      </c>
      <c r="Q9" s="28">
        <v>50</v>
      </c>
      <c r="R9" s="28">
        <v>44</v>
      </c>
      <c r="S9" s="28">
        <v>40</v>
      </c>
      <c r="T9" s="28">
        <v>36</v>
      </c>
      <c r="U9" s="28">
        <v>57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9"/>
      <c r="AI9" s="28"/>
      <c r="AJ9" s="28"/>
      <c r="AK9" s="28"/>
      <c r="AL9" s="28"/>
      <c r="AM9" s="28"/>
      <c r="AN9" s="28"/>
      <c r="AO9" s="29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</row>
    <row r="10" spans="1:66" ht="15" thickBot="1" x14ac:dyDescent="0.35">
      <c r="A10" s="37"/>
      <c r="B10" s="113"/>
      <c r="C10" s="41"/>
      <c r="D10" s="14"/>
      <c r="E10" s="41"/>
      <c r="F10" s="14"/>
      <c r="G10" s="41"/>
      <c r="H10" s="43"/>
      <c r="I10" s="4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20"/>
      <c r="AI10" s="11"/>
      <c r="AJ10" s="11"/>
      <c r="AK10" s="11"/>
      <c r="AL10" s="11"/>
      <c r="AM10" s="11"/>
      <c r="AN10" s="11"/>
      <c r="AO10" s="20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2"/>
    </row>
    <row r="11" spans="1:66" x14ac:dyDescent="0.3">
      <c r="A11" s="36">
        <f>A9+1</f>
        <v>5</v>
      </c>
      <c r="B11" s="114" t="s">
        <v>18</v>
      </c>
      <c r="C11" s="40">
        <v>1952</v>
      </c>
      <c r="D11" s="7">
        <f>SUM(-C11+2007)</f>
        <v>55</v>
      </c>
      <c r="E11" s="40">
        <f t="shared" ref="E11" si="5">IF(D11&lt;2015,D11,0)+16</f>
        <v>71</v>
      </c>
      <c r="F11" s="22" t="s">
        <v>19</v>
      </c>
      <c r="G11" s="40">
        <v>17</v>
      </c>
      <c r="H11" s="56">
        <v>25</v>
      </c>
      <c r="I11" s="50">
        <f t="shared" ref="I11" si="6">SUM(J11:BL12)</f>
        <v>269</v>
      </c>
      <c r="J11" s="28">
        <v>42</v>
      </c>
      <c r="K11" s="28">
        <v>38</v>
      </c>
      <c r="L11" s="28">
        <v>34</v>
      </c>
      <c r="M11" s="28">
        <v>37</v>
      </c>
      <c r="N11" s="28">
        <v>46</v>
      </c>
      <c r="O11" s="28">
        <v>43</v>
      </c>
      <c r="P11" s="28">
        <v>29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9"/>
      <c r="AI11" s="28"/>
      <c r="AJ11" s="28"/>
      <c r="AK11" s="28"/>
      <c r="AL11" s="28"/>
      <c r="AM11" s="28"/>
      <c r="AN11" s="28"/>
      <c r="AO11" s="29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30"/>
    </row>
    <row r="12" spans="1:66" ht="15" thickBot="1" x14ac:dyDescent="0.35">
      <c r="A12" s="37"/>
      <c r="B12" s="115"/>
      <c r="C12" s="41"/>
      <c r="D12" s="14"/>
      <c r="E12" s="41"/>
      <c r="F12" s="14"/>
      <c r="G12" s="41"/>
      <c r="H12" s="57"/>
      <c r="I12" s="5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20"/>
      <c r="AI12" s="11"/>
      <c r="AJ12" s="11"/>
      <c r="AK12" s="11"/>
      <c r="AL12" s="11"/>
      <c r="AM12" s="11"/>
      <c r="AN12" s="11"/>
      <c r="AO12" s="20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2"/>
    </row>
    <row r="13" spans="1:66" x14ac:dyDescent="0.3">
      <c r="A13" s="36">
        <f>A11+1</f>
        <v>6</v>
      </c>
      <c r="B13" s="107" t="s">
        <v>20</v>
      </c>
      <c r="C13" s="40">
        <v>1979</v>
      </c>
      <c r="D13" s="7">
        <f>SUM(-C13+2007)</f>
        <v>28</v>
      </c>
      <c r="E13" s="40">
        <f t="shared" ref="E13" si="7">IF(D13&lt;2015,D13,0)+16</f>
        <v>44</v>
      </c>
      <c r="F13" s="22" t="s">
        <v>21</v>
      </c>
      <c r="G13" s="40">
        <v>42</v>
      </c>
      <c r="H13" s="62">
        <v>2</v>
      </c>
      <c r="I13" s="46">
        <f t="shared" ref="I13" si="8">SUM(J13:BL14)</f>
        <v>1327</v>
      </c>
      <c r="J13" s="28">
        <v>31</v>
      </c>
      <c r="K13" s="28">
        <v>30</v>
      </c>
      <c r="L13" s="28">
        <v>33</v>
      </c>
      <c r="M13" s="28">
        <v>28</v>
      </c>
      <c r="N13" s="28">
        <v>38</v>
      </c>
      <c r="O13" s="28">
        <v>36</v>
      </c>
      <c r="P13" s="28">
        <v>37</v>
      </c>
      <c r="Q13" s="28">
        <v>35</v>
      </c>
      <c r="R13" s="28">
        <v>31</v>
      </c>
      <c r="S13" s="28">
        <v>33</v>
      </c>
      <c r="T13" s="28">
        <v>44</v>
      </c>
      <c r="U13" s="28">
        <v>24</v>
      </c>
      <c r="V13" s="28">
        <v>29</v>
      </c>
      <c r="W13" s="28">
        <v>29</v>
      </c>
      <c r="X13" s="28">
        <v>30</v>
      </c>
      <c r="Y13" s="28">
        <v>29</v>
      </c>
      <c r="Z13" s="28">
        <v>34</v>
      </c>
      <c r="AA13" s="28">
        <v>41</v>
      </c>
      <c r="AB13" s="28">
        <v>26</v>
      </c>
      <c r="AC13" s="28">
        <v>22</v>
      </c>
      <c r="AD13" s="28">
        <v>43</v>
      </c>
      <c r="AE13" s="28">
        <v>31</v>
      </c>
      <c r="AF13" s="28">
        <v>23</v>
      </c>
      <c r="AG13" s="28">
        <v>25</v>
      </c>
      <c r="AH13" s="29">
        <v>22</v>
      </c>
      <c r="AI13" s="28">
        <v>49</v>
      </c>
      <c r="AJ13" s="28">
        <v>17</v>
      </c>
      <c r="AK13" s="28">
        <v>32</v>
      </c>
      <c r="AL13" s="28">
        <v>42</v>
      </c>
      <c r="AM13" s="28">
        <v>46</v>
      </c>
      <c r="AN13" s="28">
        <v>43</v>
      </c>
      <c r="AO13" s="29">
        <v>35</v>
      </c>
      <c r="AP13" s="28">
        <v>41</v>
      </c>
      <c r="AQ13" s="28">
        <v>34</v>
      </c>
      <c r="AR13" s="28">
        <v>24</v>
      </c>
      <c r="AS13" s="28">
        <v>37</v>
      </c>
      <c r="AT13" s="28">
        <v>22</v>
      </c>
      <c r="AU13" s="28">
        <v>10</v>
      </c>
      <c r="AV13" s="28">
        <v>15</v>
      </c>
      <c r="AW13" s="28">
        <v>24</v>
      </c>
      <c r="AX13" s="28">
        <v>22</v>
      </c>
      <c r="AY13" s="28">
        <v>26</v>
      </c>
      <c r="AZ13" s="28">
        <v>24</v>
      </c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30"/>
    </row>
    <row r="14" spans="1:66" ht="15" thickBot="1" x14ac:dyDescent="0.35">
      <c r="A14" s="37"/>
      <c r="B14" s="108"/>
      <c r="C14" s="41"/>
      <c r="D14" s="14"/>
      <c r="E14" s="41"/>
      <c r="F14" s="14"/>
      <c r="G14" s="41"/>
      <c r="H14" s="63"/>
      <c r="I14" s="47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20"/>
      <c r="AI14" s="11"/>
      <c r="AJ14" s="11"/>
      <c r="AK14" s="11"/>
      <c r="AL14" s="11"/>
      <c r="AM14" s="11"/>
      <c r="AN14" s="11"/>
      <c r="AO14" s="20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2"/>
    </row>
    <row r="15" spans="1:66" x14ac:dyDescent="0.3">
      <c r="A15" s="36">
        <f>A13+1</f>
        <v>7</v>
      </c>
      <c r="B15" s="107" t="s">
        <v>22</v>
      </c>
      <c r="C15" s="40">
        <v>1986</v>
      </c>
      <c r="D15" s="7">
        <f>SUM(-C15+2007)</f>
        <v>21</v>
      </c>
      <c r="E15" s="40">
        <f t="shared" ref="E15" si="9">IF(D15&lt;2015,D15,0)+16</f>
        <v>37</v>
      </c>
      <c r="F15" s="22" t="s">
        <v>61</v>
      </c>
      <c r="G15" s="40">
        <v>37</v>
      </c>
      <c r="H15" s="62">
        <v>3</v>
      </c>
      <c r="I15" s="46">
        <f t="shared" ref="I15" si="10">SUM(J15:BL16)</f>
        <v>1190</v>
      </c>
      <c r="J15" s="28">
        <v>36</v>
      </c>
      <c r="K15" s="28">
        <v>42</v>
      </c>
      <c r="L15" s="28">
        <v>31</v>
      </c>
      <c r="M15" s="28">
        <v>32</v>
      </c>
      <c r="N15" s="28">
        <v>30</v>
      </c>
      <c r="O15" s="28">
        <v>28</v>
      </c>
      <c r="P15" s="28">
        <v>33</v>
      </c>
      <c r="Q15" s="28">
        <v>27</v>
      </c>
      <c r="R15" s="28">
        <v>32</v>
      </c>
      <c r="S15" s="28">
        <v>35</v>
      </c>
      <c r="T15" s="28">
        <v>32</v>
      </c>
      <c r="U15" s="28">
        <v>26</v>
      </c>
      <c r="V15" s="28">
        <v>28</v>
      </c>
      <c r="W15" s="28">
        <v>32</v>
      </c>
      <c r="X15" s="28">
        <v>38</v>
      </c>
      <c r="Y15" s="28">
        <v>45</v>
      </c>
      <c r="Z15" s="28">
        <v>43</v>
      </c>
      <c r="AA15" s="28">
        <v>39</v>
      </c>
      <c r="AB15" s="28">
        <v>31</v>
      </c>
      <c r="AC15" s="28">
        <v>39</v>
      </c>
      <c r="AD15" s="28">
        <v>37</v>
      </c>
      <c r="AE15" s="28">
        <v>30</v>
      </c>
      <c r="AF15" s="28">
        <v>47</v>
      </c>
      <c r="AG15" s="28">
        <v>33</v>
      </c>
      <c r="AH15" s="29">
        <v>45</v>
      </c>
      <c r="AI15" s="28">
        <v>33</v>
      </c>
      <c r="AJ15" s="28">
        <v>50</v>
      </c>
      <c r="AK15" s="28">
        <v>39</v>
      </c>
      <c r="AL15" s="28">
        <v>36</v>
      </c>
      <c r="AM15" s="28">
        <v>34</v>
      </c>
      <c r="AN15" s="28">
        <v>50</v>
      </c>
      <c r="AO15" s="29">
        <v>20</v>
      </c>
      <c r="AP15" s="28">
        <v>39</v>
      </c>
      <c r="AQ15" s="28">
        <v>18</v>
      </c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30"/>
    </row>
    <row r="16" spans="1:66" ht="15" thickBot="1" x14ac:dyDescent="0.35">
      <c r="A16" s="37"/>
      <c r="B16" s="108"/>
      <c r="C16" s="41"/>
      <c r="D16" s="14"/>
      <c r="E16" s="41"/>
      <c r="F16" s="14"/>
      <c r="G16" s="41"/>
      <c r="H16" s="63"/>
      <c r="I16" s="47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20"/>
      <c r="AI16" s="11"/>
      <c r="AJ16" s="11"/>
      <c r="AK16" s="11"/>
      <c r="AL16" s="11"/>
      <c r="AM16" s="11"/>
      <c r="AN16" s="11"/>
      <c r="AO16" s="20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2"/>
    </row>
    <row r="17" spans="1:66" x14ac:dyDescent="0.3">
      <c r="A17" s="36">
        <f>A15+1</f>
        <v>8</v>
      </c>
      <c r="B17" s="107" t="s">
        <v>23</v>
      </c>
      <c r="C17" s="40">
        <v>1956</v>
      </c>
      <c r="D17" s="7">
        <f>SUM(-C17+2007)</f>
        <v>51</v>
      </c>
      <c r="E17" s="40">
        <f t="shared" ref="E17" si="11">IF(D17&lt;2015,D17,0)+16</f>
        <v>67</v>
      </c>
      <c r="F17" s="22" t="s">
        <v>13</v>
      </c>
      <c r="G17" s="40">
        <v>29</v>
      </c>
      <c r="H17" s="64">
        <v>11</v>
      </c>
      <c r="I17" s="44">
        <f t="shared" ref="I17" si="12">SUM(J17:BL18)</f>
        <v>654</v>
      </c>
      <c r="J17" s="28">
        <v>37</v>
      </c>
      <c r="K17" s="28">
        <v>24</v>
      </c>
      <c r="L17" s="28">
        <v>24</v>
      </c>
      <c r="M17" s="28">
        <v>30</v>
      </c>
      <c r="N17" s="28">
        <v>29</v>
      </c>
      <c r="O17" s="28">
        <v>28</v>
      </c>
      <c r="P17" s="28">
        <v>30</v>
      </c>
      <c r="Q17" s="28">
        <v>31</v>
      </c>
      <c r="R17" s="28">
        <v>30</v>
      </c>
      <c r="S17" s="28">
        <v>41</v>
      </c>
      <c r="T17" s="28">
        <v>40</v>
      </c>
      <c r="U17" s="28">
        <v>50</v>
      </c>
      <c r="V17" s="28">
        <v>36</v>
      </c>
      <c r="W17" s="28">
        <v>26</v>
      </c>
      <c r="X17" s="28">
        <v>31</v>
      </c>
      <c r="Y17" s="28">
        <v>33</v>
      </c>
      <c r="Z17" s="28">
        <v>33</v>
      </c>
      <c r="AA17" s="28">
        <v>32</v>
      </c>
      <c r="AB17" s="28">
        <v>36</v>
      </c>
      <c r="AC17" s="28">
        <v>33</v>
      </c>
      <c r="AD17" s="28"/>
      <c r="AE17" s="28"/>
      <c r="AF17" s="28"/>
      <c r="AG17" s="28"/>
      <c r="AH17" s="29"/>
      <c r="AI17" s="28"/>
      <c r="AJ17" s="28"/>
      <c r="AK17" s="28"/>
      <c r="AL17" s="28"/>
      <c r="AM17" s="28"/>
      <c r="AN17" s="28"/>
      <c r="AO17" s="29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30"/>
    </row>
    <row r="18" spans="1:66" ht="15" thickBot="1" x14ac:dyDescent="0.35">
      <c r="A18" s="37"/>
      <c r="B18" s="108"/>
      <c r="C18" s="41"/>
      <c r="D18" s="14"/>
      <c r="E18" s="41"/>
      <c r="F18" s="14"/>
      <c r="G18" s="41"/>
      <c r="H18" s="65"/>
      <c r="I18" s="45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20"/>
      <c r="AI18" s="11"/>
      <c r="AJ18" s="11"/>
      <c r="AK18" s="11"/>
      <c r="AL18" s="11"/>
      <c r="AM18" s="11"/>
      <c r="AN18" s="11"/>
      <c r="AO18" s="20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2"/>
    </row>
    <row r="19" spans="1:66" x14ac:dyDescent="0.3">
      <c r="A19" s="36">
        <f>A17+1</f>
        <v>9</v>
      </c>
      <c r="B19" s="107" t="s">
        <v>24</v>
      </c>
      <c r="C19" s="40">
        <v>1957</v>
      </c>
      <c r="D19" s="7">
        <f>SUM(-C19+2007)</f>
        <v>50</v>
      </c>
      <c r="E19" s="40">
        <f t="shared" ref="E19" si="13">IF(D19&lt;2015,D19,0)+16</f>
        <v>66</v>
      </c>
      <c r="F19" s="22" t="s">
        <v>13</v>
      </c>
      <c r="G19" s="40">
        <v>22</v>
      </c>
      <c r="H19" s="64">
        <v>14</v>
      </c>
      <c r="I19" s="44">
        <f>SUM(J19:BL20)</f>
        <v>544</v>
      </c>
      <c r="J19" s="28">
        <v>51</v>
      </c>
      <c r="K19" s="28">
        <v>56</v>
      </c>
      <c r="L19" s="28">
        <v>44</v>
      </c>
      <c r="M19" s="28">
        <v>34</v>
      </c>
      <c r="N19" s="28">
        <v>35</v>
      </c>
      <c r="O19" s="28">
        <v>51</v>
      </c>
      <c r="P19" s="28">
        <v>42</v>
      </c>
      <c r="Q19" s="28">
        <v>46</v>
      </c>
      <c r="R19" s="28">
        <v>50</v>
      </c>
      <c r="S19" s="28">
        <v>30</v>
      </c>
      <c r="T19" s="28">
        <v>41</v>
      </c>
      <c r="U19" s="28">
        <v>35</v>
      </c>
      <c r="V19" s="28">
        <v>29</v>
      </c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9"/>
      <c r="AI19" s="28"/>
      <c r="AJ19" s="28"/>
      <c r="AK19" s="28"/>
      <c r="AL19" s="28"/>
      <c r="AM19" s="28"/>
      <c r="AN19" s="28"/>
      <c r="AO19" s="29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30"/>
    </row>
    <row r="20" spans="1:66" ht="15" thickBot="1" x14ac:dyDescent="0.35">
      <c r="A20" s="37"/>
      <c r="B20" s="108"/>
      <c r="C20" s="41"/>
      <c r="D20" s="14"/>
      <c r="E20" s="41"/>
      <c r="F20" s="14"/>
      <c r="G20" s="41"/>
      <c r="H20" s="65"/>
      <c r="I20" s="45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20"/>
      <c r="AI20" s="11"/>
      <c r="AJ20" s="11"/>
      <c r="AK20" s="11"/>
      <c r="AL20" s="11"/>
      <c r="AM20" s="11"/>
      <c r="AN20" s="11"/>
      <c r="AO20" s="20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2"/>
    </row>
    <row r="21" spans="1:66" ht="15" thickBot="1" x14ac:dyDescent="0.35">
      <c r="A21" s="36">
        <f>A19+1</f>
        <v>10</v>
      </c>
      <c r="B21" s="107" t="s">
        <v>25</v>
      </c>
      <c r="C21" s="40">
        <v>1976</v>
      </c>
      <c r="D21" s="7">
        <f>SUM(-C21+2007)</f>
        <v>31</v>
      </c>
      <c r="E21" s="40">
        <f t="shared" ref="E21" si="14">IF(D21&lt;2015,D21,0)+16</f>
        <v>47</v>
      </c>
      <c r="F21" s="22" t="s">
        <v>26</v>
      </c>
      <c r="G21" s="40">
        <v>47</v>
      </c>
      <c r="H21" s="64">
        <v>15</v>
      </c>
      <c r="I21" s="44">
        <f t="shared" ref="I21" si="15">SUM(J21:BL22)</f>
        <v>535</v>
      </c>
      <c r="J21" s="28">
        <v>34</v>
      </c>
      <c r="K21" s="28">
        <v>32</v>
      </c>
      <c r="L21" s="28">
        <v>43</v>
      </c>
      <c r="M21" s="28">
        <v>37</v>
      </c>
      <c r="N21" s="28">
        <v>39</v>
      </c>
      <c r="O21" s="28">
        <v>41</v>
      </c>
      <c r="P21" s="28">
        <v>26</v>
      </c>
      <c r="Q21" s="28">
        <v>28</v>
      </c>
      <c r="R21" s="28">
        <v>36</v>
      </c>
      <c r="S21" s="28">
        <v>16</v>
      </c>
      <c r="T21" s="28">
        <v>38</v>
      </c>
      <c r="U21" s="28">
        <v>39</v>
      </c>
      <c r="V21" s="28">
        <v>35</v>
      </c>
      <c r="W21" s="28">
        <v>35</v>
      </c>
      <c r="X21" s="28">
        <v>26</v>
      </c>
      <c r="Y21" s="28">
        <v>30</v>
      </c>
      <c r="Z21" s="28"/>
      <c r="AA21" s="28"/>
      <c r="AB21" s="28"/>
      <c r="AC21" s="28"/>
      <c r="AD21" s="28"/>
      <c r="AE21" s="28"/>
      <c r="AF21" s="28"/>
      <c r="AG21" s="28"/>
      <c r="AH21" s="29"/>
      <c r="AI21" s="28"/>
      <c r="AJ21" s="28"/>
      <c r="AK21" s="28"/>
      <c r="AL21" s="28"/>
      <c r="AM21" s="28"/>
      <c r="AN21" s="28"/>
      <c r="AO21" s="29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30"/>
    </row>
    <row r="22" spans="1:66" ht="15" thickBot="1" x14ac:dyDescent="0.35">
      <c r="A22" s="37"/>
      <c r="B22" s="108"/>
      <c r="C22" s="41"/>
      <c r="D22" s="14"/>
      <c r="E22" s="41"/>
      <c r="F22" s="14"/>
      <c r="G22" s="41"/>
      <c r="H22" s="65"/>
      <c r="I22" s="45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20"/>
      <c r="AI22" s="11"/>
      <c r="AJ22" s="11"/>
      <c r="AK22" s="11"/>
      <c r="AL22" s="11"/>
      <c r="AM22" s="11"/>
      <c r="AN22" s="11"/>
      <c r="AO22" s="20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0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2"/>
    </row>
    <row r="23" spans="1:66" x14ac:dyDescent="0.3">
      <c r="A23" s="36">
        <f>A21+1</f>
        <v>11</v>
      </c>
      <c r="B23" s="107" t="s">
        <v>27</v>
      </c>
      <c r="C23" s="40">
        <v>1965</v>
      </c>
      <c r="D23" s="7">
        <f>SUM(-C23+2007)</f>
        <v>42</v>
      </c>
      <c r="E23" s="40">
        <f t="shared" ref="E23" si="16">IF(D23&lt;2015,D23,0)+16</f>
        <v>58</v>
      </c>
      <c r="F23" s="22" t="s">
        <v>14</v>
      </c>
      <c r="G23" s="40">
        <v>48</v>
      </c>
      <c r="H23" s="62">
        <v>1</v>
      </c>
      <c r="I23" s="46">
        <f t="shared" ref="I23" si="17">SUM(J23:BL24)</f>
        <v>1442</v>
      </c>
      <c r="J23" s="28">
        <v>40</v>
      </c>
      <c r="K23" s="28">
        <v>42</v>
      </c>
      <c r="L23" s="28">
        <v>30</v>
      </c>
      <c r="M23" s="28">
        <v>45</v>
      </c>
      <c r="N23" s="28">
        <v>41</v>
      </c>
      <c r="O23" s="28">
        <v>45</v>
      </c>
      <c r="P23" s="28">
        <v>27</v>
      </c>
      <c r="Q23" s="28">
        <v>38</v>
      </c>
      <c r="R23" s="28">
        <v>32</v>
      </c>
      <c r="S23" s="28">
        <v>28</v>
      </c>
      <c r="T23" s="28">
        <v>34</v>
      </c>
      <c r="U23" s="28">
        <v>42</v>
      </c>
      <c r="V23" s="28">
        <v>40</v>
      </c>
      <c r="W23" s="28">
        <v>39</v>
      </c>
      <c r="X23" s="28">
        <v>26</v>
      </c>
      <c r="Y23" s="28">
        <v>19</v>
      </c>
      <c r="Z23" s="28">
        <v>33</v>
      </c>
      <c r="AA23" s="28">
        <v>50</v>
      </c>
      <c r="AB23" s="28">
        <v>33</v>
      </c>
      <c r="AC23" s="28">
        <v>46</v>
      </c>
      <c r="AD23" s="28">
        <v>39</v>
      </c>
      <c r="AE23" s="28">
        <v>34</v>
      </c>
      <c r="AF23" s="28">
        <v>37</v>
      </c>
      <c r="AG23" s="28">
        <v>33</v>
      </c>
      <c r="AH23" s="29">
        <v>32</v>
      </c>
      <c r="AI23" s="28">
        <v>44</v>
      </c>
      <c r="AJ23" s="28">
        <v>42</v>
      </c>
      <c r="AK23" s="28">
        <v>28</v>
      </c>
      <c r="AL23" s="28">
        <v>42</v>
      </c>
      <c r="AM23" s="28">
        <v>37</v>
      </c>
      <c r="AN23" s="28">
        <v>38</v>
      </c>
      <c r="AO23" s="29">
        <v>42</v>
      </c>
      <c r="AP23" s="28">
        <v>33</v>
      </c>
      <c r="AQ23" s="28">
        <v>28</v>
      </c>
      <c r="AR23" s="28">
        <v>40</v>
      </c>
      <c r="AS23" s="28">
        <v>33</v>
      </c>
      <c r="AT23" s="28">
        <v>40</v>
      </c>
      <c r="AU23" s="28">
        <v>41</v>
      </c>
      <c r="AV23" s="28">
        <v>28</v>
      </c>
      <c r="AW23" s="28">
        <v>21</v>
      </c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30"/>
    </row>
    <row r="24" spans="1:66" ht="15" thickBot="1" x14ac:dyDescent="0.35">
      <c r="A24" s="37"/>
      <c r="B24" s="108"/>
      <c r="C24" s="41"/>
      <c r="D24" s="14"/>
      <c r="E24" s="41"/>
      <c r="F24" s="14"/>
      <c r="G24" s="41"/>
      <c r="H24" s="63"/>
      <c r="I24" s="47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20"/>
      <c r="AI24" s="11"/>
      <c r="AJ24" s="11"/>
      <c r="AK24" s="11"/>
      <c r="AL24" s="11"/>
      <c r="AM24" s="11"/>
      <c r="AN24" s="11"/>
      <c r="AO24" s="20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2"/>
    </row>
    <row r="25" spans="1:66" x14ac:dyDescent="0.3">
      <c r="A25" s="36">
        <f>A23+1</f>
        <v>12</v>
      </c>
      <c r="B25" s="107" t="s">
        <v>28</v>
      </c>
      <c r="C25" s="40">
        <v>1957</v>
      </c>
      <c r="D25" s="7">
        <f>SUM(-C25+2007)</f>
        <v>50</v>
      </c>
      <c r="E25" s="40">
        <f t="shared" ref="E25" si="18">IF(D25&lt;2015,D25,0)+16</f>
        <v>66</v>
      </c>
      <c r="F25" s="22" t="s">
        <v>29</v>
      </c>
      <c r="G25" s="40">
        <v>26</v>
      </c>
      <c r="H25" s="56">
        <v>29</v>
      </c>
      <c r="I25" s="50">
        <f t="shared" ref="I25" si="19">SUM(J25:BL26)</f>
        <v>165</v>
      </c>
      <c r="J25" s="28">
        <v>38</v>
      </c>
      <c r="K25" s="28">
        <v>42</v>
      </c>
      <c r="L25" s="28">
        <v>43</v>
      </c>
      <c r="M25" s="28">
        <v>42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9"/>
      <c r="AI25" s="28"/>
      <c r="AJ25" s="28"/>
      <c r="AK25" s="28"/>
      <c r="AL25" s="28"/>
      <c r="AM25" s="28"/>
      <c r="AN25" s="28"/>
      <c r="AO25" s="29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30"/>
    </row>
    <row r="26" spans="1:66" ht="15" thickBot="1" x14ac:dyDescent="0.35">
      <c r="A26" s="37"/>
      <c r="B26" s="108"/>
      <c r="C26" s="41"/>
      <c r="D26" s="14"/>
      <c r="E26" s="41"/>
      <c r="F26" s="14"/>
      <c r="G26" s="41"/>
      <c r="H26" s="57"/>
      <c r="I26" s="5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20"/>
      <c r="AI26" s="11"/>
      <c r="AJ26" s="11"/>
      <c r="AK26" s="11"/>
      <c r="AL26" s="11"/>
      <c r="AM26" s="11"/>
      <c r="AN26" s="11"/>
      <c r="AO26" s="20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2"/>
    </row>
    <row r="27" spans="1:66" x14ac:dyDescent="0.3">
      <c r="A27" s="36">
        <f>A25+1</f>
        <v>13</v>
      </c>
      <c r="B27" s="107" t="s">
        <v>30</v>
      </c>
      <c r="C27" s="40">
        <v>1948</v>
      </c>
      <c r="D27" s="7">
        <f>SUM(-C27+2007)</f>
        <v>59</v>
      </c>
      <c r="E27" s="40">
        <f t="shared" ref="E27" si="20">IF(D27&lt;2015,D27,0)+16</f>
        <v>75</v>
      </c>
      <c r="F27" s="22" t="s">
        <v>14</v>
      </c>
      <c r="G27" s="40">
        <v>44</v>
      </c>
      <c r="H27" s="56">
        <v>22</v>
      </c>
      <c r="I27" s="50">
        <f t="shared" ref="I27" si="21">SUM(J27:BL28)</f>
        <v>324</v>
      </c>
      <c r="J27" s="28">
        <v>40</v>
      </c>
      <c r="K27" s="28">
        <v>43</v>
      </c>
      <c r="L27" s="28">
        <v>28</v>
      </c>
      <c r="M27" s="28">
        <v>35</v>
      </c>
      <c r="N27" s="28">
        <v>20</v>
      </c>
      <c r="O27" s="28">
        <v>20</v>
      </c>
      <c r="P27" s="28">
        <v>39</v>
      </c>
      <c r="Q27" s="28">
        <v>30</v>
      </c>
      <c r="R27" s="28">
        <v>34</v>
      </c>
      <c r="S27" s="28">
        <v>25</v>
      </c>
      <c r="T27" s="28">
        <v>10</v>
      </c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9"/>
      <c r="AI27" s="28"/>
      <c r="AJ27" s="28"/>
      <c r="AK27" s="28"/>
      <c r="AL27" s="28"/>
      <c r="AM27" s="28"/>
      <c r="AN27" s="28"/>
      <c r="AO27" s="29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30"/>
    </row>
    <row r="28" spans="1:66" ht="15" thickBot="1" x14ac:dyDescent="0.35">
      <c r="A28" s="37"/>
      <c r="B28" s="108"/>
      <c r="C28" s="41"/>
      <c r="D28" s="14"/>
      <c r="E28" s="41"/>
      <c r="F28" s="14"/>
      <c r="G28" s="41"/>
      <c r="H28" s="57"/>
      <c r="I28" s="5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20"/>
      <c r="AI28" s="11"/>
      <c r="AJ28" s="11"/>
      <c r="AK28" s="11"/>
      <c r="AL28" s="11"/>
      <c r="AM28" s="11"/>
      <c r="AN28" s="11"/>
      <c r="AO28" s="20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2"/>
    </row>
    <row r="29" spans="1:66" x14ac:dyDescent="0.3">
      <c r="A29" s="36">
        <f>A27+1</f>
        <v>14</v>
      </c>
      <c r="B29" s="107" t="s">
        <v>31</v>
      </c>
      <c r="C29" s="40">
        <v>1954</v>
      </c>
      <c r="D29" s="7">
        <f>SUM(-C29+2007)</f>
        <v>53</v>
      </c>
      <c r="E29" s="40">
        <f t="shared" ref="E29" si="22">IF(D29&lt;2015,D29,0)+16</f>
        <v>69</v>
      </c>
      <c r="F29" s="22" t="s">
        <v>13</v>
      </c>
      <c r="G29" s="40">
        <v>12</v>
      </c>
      <c r="H29" s="56">
        <v>21</v>
      </c>
      <c r="I29" s="50">
        <f t="shared" ref="I29" si="23">SUM(J29:BL30)</f>
        <v>337</v>
      </c>
      <c r="J29" s="28">
        <v>44</v>
      </c>
      <c r="K29" s="28">
        <v>33</v>
      </c>
      <c r="L29" s="28">
        <v>35</v>
      </c>
      <c r="M29" s="28">
        <v>36</v>
      </c>
      <c r="N29" s="28">
        <v>42</v>
      </c>
      <c r="O29" s="28">
        <v>31</v>
      </c>
      <c r="P29" s="28">
        <v>41</v>
      </c>
      <c r="Q29" s="28">
        <v>30</v>
      </c>
      <c r="R29" s="28">
        <v>45</v>
      </c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9"/>
      <c r="AI29" s="28"/>
      <c r="AJ29" s="28"/>
      <c r="AK29" s="28"/>
      <c r="AL29" s="28"/>
      <c r="AM29" s="28"/>
      <c r="AN29" s="28"/>
      <c r="AO29" s="29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30"/>
    </row>
    <row r="30" spans="1:66" ht="15" thickBot="1" x14ac:dyDescent="0.35">
      <c r="A30" s="37"/>
      <c r="B30" s="108"/>
      <c r="C30" s="41"/>
      <c r="D30" s="14"/>
      <c r="E30" s="41"/>
      <c r="F30" s="14"/>
      <c r="G30" s="41"/>
      <c r="H30" s="57"/>
      <c r="I30" s="51"/>
      <c r="J30" s="13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20"/>
      <c r="AI30" s="11"/>
      <c r="AJ30" s="11"/>
      <c r="AK30" s="11"/>
      <c r="AL30" s="11"/>
      <c r="AM30" s="11"/>
      <c r="AN30" s="11"/>
      <c r="AO30" s="20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2"/>
    </row>
    <row r="31" spans="1:66" x14ac:dyDescent="0.3">
      <c r="A31" s="36">
        <f>A29+1</f>
        <v>15</v>
      </c>
      <c r="B31" s="107" t="s">
        <v>32</v>
      </c>
      <c r="C31" s="40">
        <v>1956</v>
      </c>
      <c r="D31" s="7">
        <f>SUM(-C31+2007)</f>
        <v>51</v>
      </c>
      <c r="E31" s="40">
        <f t="shared" ref="E31" si="24">IF(D31&lt;2015,D31,0)+16</f>
        <v>67</v>
      </c>
      <c r="F31" s="22" t="s">
        <v>33</v>
      </c>
      <c r="G31" s="40">
        <v>2</v>
      </c>
      <c r="H31" s="64">
        <v>16</v>
      </c>
      <c r="I31" s="44">
        <f t="shared" ref="I31" si="25">SUM(J31:BL32)</f>
        <v>479</v>
      </c>
      <c r="J31" s="28">
        <v>45</v>
      </c>
      <c r="K31" s="28">
        <v>43</v>
      </c>
      <c r="L31" s="28">
        <v>37</v>
      </c>
      <c r="M31" s="28">
        <v>47</v>
      </c>
      <c r="N31" s="28">
        <v>18</v>
      </c>
      <c r="O31" s="28">
        <v>22</v>
      </c>
      <c r="P31" s="28">
        <v>55</v>
      </c>
      <c r="Q31" s="28">
        <v>41</v>
      </c>
      <c r="R31" s="28">
        <v>48</v>
      </c>
      <c r="S31" s="28">
        <v>43</v>
      </c>
      <c r="T31" s="28">
        <v>40</v>
      </c>
      <c r="U31" s="28">
        <v>40</v>
      </c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9"/>
      <c r="AI31" s="28"/>
      <c r="AJ31" s="28"/>
      <c r="AK31" s="28"/>
      <c r="AL31" s="28"/>
      <c r="AM31" s="28"/>
      <c r="AN31" s="28"/>
      <c r="AO31" s="29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30"/>
    </row>
    <row r="32" spans="1:66" ht="15" thickBot="1" x14ac:dyDescent="0.35">
      <c r="A32" s="37"/>
      <c r="B32" s="108"/>
      <c r="C32" s="41"/>
      <c r="D32" s="14"/>
      <c r="E32" s="41"/>
      <c r="F32" s="14"/>
      <c r="G32" s="41"/>
      <c r="H32" s="65"/>
      <c r="I32" s="4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20"/>
      <c r="AI32" s="11"/>
      <c r="AJ32" s="11"/>
      <c r="AK32" s="11"/>
      <c r="AL32" s="11"/>
      <c r="AM32" s="11"/>
      <c r="AN32" s="11"/>
      <c r="AO32" s="20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2"/>
    </row>
    <row r="33" spans="1:66" x14ac:dyDescent="0.3">
      <c r="A33" s="36">
        <f>A31+1</f>
        <v>16</v>
      </c>
      <c r="B33" s="107" t="s">
        <v>34</v>
      </c>
      <c r="C33" s="40">
        <v>1967</v>
      </c>
      <c r="D33" s="7">
        <f>SUM(-C33+2007)</f>
        <v>40</v>
      </c>
      <c r="E33" s="40">
        <f t="shared" ref="E33" si="26">IF(D33&lt;2015,D33,0)+16</f>
        <v>56</v>
      </c>
      <c r="F33" s="22" t="s">
        <v>35</v>
      </c>
      <c r="G33" s="40">
        <v>19</v>
      </c>
      <c r="H33" s="62">
        <v>6</v>
      </c>
      <c r="I33" s="46">
        <f t="shared" ref="I33" si="27">SUM(J33:BL34)</f>
        <v>944</v>
      </c>
      <c r="J33" s="28">
        <v>39</v>
      </c>
      <c r="K33" s="28">
        <v>38</v>
      </c>
      <c r="L33" s="28">
        <v>42</v>
      </c>
      <c r="M33" s="28">
        <v>38</v>
      </c>
      <c r="N33" s="28">
        <v>41</v>
      </c>
      <c r="O33" s="28">
        <v>44</v>
      </c>
      <c r="P33" s="28">
        <v>36</v>
      </c>
      <c r="Q33" s="28">
        <v>36</v>
      </c>
      <c r="R33" s="28">
        <v>40</v>
      </c>
      <c r="S33" s="28">
        <v>41</v>
      </c>
      <c r="T33" s="28">
        <v>30</v>
      </c>
      <c r="U33" s="28">
        <v>53</v>
      </c>
      <c r="V33" s="28">
        <v>45</v>
      </c>
      <c r="W33" s="28">
        <v>35</v>
      </c>
      <c r="X33" s="28">
        <v>60</v>
      </c>
      <c r="Y33" s="28">
        <v>43</v>
      </c>
      <c r="Z33" s="28">
        <v>44</v>
      </c>
      <c r="AA33" s="28">
        <v>53</v>
      </c>
      <c r="AB33" s="28">
        <v>35</v>
      </c>
      <c r="AC33" s="28">
        <v>50</v>
      </c>
      <c r="AD33" s="28">
        <v>23</v>
      </c>
      <c r="AE33" s="28">
        <v>42</v>
      </c>
      <c r="AF33" s="28">
        <v>36</v>
      </c>
      <c r="AG33" s="28"/>
      <c r="AH33" s="29"/>
      <c r="AI33" s="28"/>
      <c r="AJ33" s="28"/>
      <c r="AK33" s="28"/>
      <c r="AL33" s="28"/>
      <c r="AM33" s="28"/>
      <c r="AN33" s="28"/>
      <c r="AO33" s="29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30"/>
    </row>
    <row r="34" spans="1:66" ht="15" thickBot="1" x14ac:dyDescent="0.35">
      <c r="A34" s="37"/>
      <c r="B34" s="108"/>
      <c r="C34" s="41"/>
      <c r="D34" s="14"/>
      <c r="E34" s="41"/>
      <c r="F34" s="14"/>
      <c r="G34" s="41"/>
      <c r="H34" s="63"/>
      <c r="I34" s="47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20"/>
      <c r="AI34" s="11"/>
      <c r="AJ34" s="11"/>
      <c r="AK34" s="11"/>
      <c r="AL34" s="11"/>
      <c r="AM34" s="11"/>
      <c r="AN34" s="11"/>
      <c r="AO34" s="20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2"/>
    </row>
    <row r="35" spans="1:66" x14ac:dyDescent="0.3">
      <c r="A35" s="36">
        <f>A33+1</f>
        <v>17</v>
      </c>
      <c r="B35" s="107" t="s">
        <v>36</v>
      </c>
      <c r="C35" s="67">
        <v>2007</v>
      </c>
      <c r="D35" s="7">
        <f>SUM(-C35+2007)</f>
        <v>0</v>
      </c>
      <c r="E35" s="40">
        <f t="shared" ref="E35" si="28">IF(D35&lt;2015,D35,0)+16</f>
        <v>16</v>
      </c>
      <c r="F35" s="22" t="s">
        <v>37</v>
      </c>
      <c r="G35" s="67">
        <v>30</v>
      </c>
      <c r="H35" s="69">
        <v>33</v>
      </c>
      <c r="I35" s="71">
        <f t="shared" ref="I35" si="29">SUM(J35:BL36)</f>
        <v>73</v>
      </c>
      <c r="J35" s="28">
        <v>30</v>
      </c>
      <c r="K35" s="28">
        <v>28</v>
      </c>
      <c r="L35" s="28">
        <v>15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9"/>
      <c r="AI35" s="28"/>
      <c r="AJ35" s="28"/>
      <c r="AK35" s="28"/>
      <c r="AL35" s="28"/>
      <c r="AM35" s="28"/>
      <c r="AN35" s="28"/>
      <c r="AO35" s="29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30"/>
    </row>
    <row r="36" spans="1:66" ht="15" thickBot="1" x14ac:dyDescent="0.35">
      <c r="A36" s="37"/>
      <c r="B36" s="111"/>
      <c r="C36" s="68"/>
      <c r="D36" s="14"/>
      <c r="E36" s="41"/>
      <c r="F36" s="14"/>
      <c r="G36" s="68"/>
      <c r="H36" s="70"/>
      <c r="I36" s="72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20"/>
      <c r="AI36" s="11"/>
      <c r="AJ36" s="11"/>
      <c r="AK36" s="11"/>
      <c r="AL36" s="11"/>
      <c r="AM36" s="11"/>
      <c r="AN36" s="11"/>
      <c r="AO36" s="20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2"/>
    </row>
    <row r="37" spans="1:66" x14ac:dyDescent="0.3">
      <c r="A37" s="36">
        <f>A35+1</f>
        <v>18</v>
      </c>
      <c r="B37" s="107" t="s">
        <v>38</v>
      </c>
      <c r="C37" s="67">
        <v>1999</v>
      </c>
      <c r="D37" s="7">
        <f>SUM(-C37+2007)</f>
        <v>8</v>
      </c>
      <c r="E37" s="40">
        <f t="shared" ref="E37" si="30">IF(D37&lt;2015,D37,0)+16</f>
        <v>24</v>
      </c>
      <c r="F37" s="22" t="s">
        <v>39</v>
      </c>
      <c r="G37" s="67">
        <v>38</v>
      </c>
      <c r="H37" s="73">
        <v>20</v>
      </c>
      <c r="I37" s="44">
        <f t="shared" ref="I37" si="31">SUM(J37:BL38)</f>
        <v>370</v>
      </c>
      <c r="J37" s="28">
        <v>28</v>
      </c>
      <c r="K37" s="28">
        <v>30</v>
      </c>
      <c r="L37" s="28">
        <v>27</v>
      </c>
      <c r="M37" s="28">
        <v>30</v>
      </c>
      <c r="N37" s="28">
        <v>30</v>
      </c>
      <c r="O37" s="28">
        <v>37</v>
      </c>
      <c r="P37" s="28">
        <v>35</v>
      </c>
      <c r="Q37" s="28">
        <v>32</v>
      </c>
      <c r="R37" s="28">
        <v>49</v>
      </c>
      <c r="S37" s="28">
        <v>38</v>
      </c>
      <c r="T37" s="28">
        <v>34</v>
      </c>
      <c r="U37" s="28"/>
      <c r="V37" s="28"/>
      <c r="W37" s="31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9"/>
      <c r="AI37" s="28"/>
      <c r="AJ37" s="28"/>
      <c r="AK37" s="28"/>
      <c r="AL37" s="28"/>
      <c r="AM37" s="28"/>
      <c r="AN37" s="28"/>
      <c r="AO37" s="29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30"/>
    </row>
    <row r="38" spans="1:66" ht="15" thickBot="1" x14ac:dyDescent="0.35">
      <c r="A38" s="37"/>
      <c r="B38" s="111"/>
      <c r="C38" s="68"/>
      <c r="D38" s="14"/>
      <c r="E38" s="41"/>
      <c r="F38" s="14"/>
      <c r="G38" s="68"/>
      <c r="H38" s="74"/>
      <c r="I38" s="45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20"/>
      <c r="AI38" s="11"/>
      <c r="AJ38" s="11"/>
      <c r="AK38" s="11"/>
      <c r="AL38" s="11"/>
      <c r="AM38" s="11"/>
      <c r="AN38" s="11"/>
      <c r="AO38" s="20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2"/>
    </row>
    <row r="39" spans="1:66" x14ac:dyDescent="0.3">
      <c r="A39" s="36">
        <f>A37+1</f>
        <v>19</v>
      </c>
      <c r="B39" s="107" t="s">
        <v>64</v>
      </c>
      <c r="C39" s="40">
        <v>1960</v>
      </c>
      <c r="D39" s="7">
        <f>SUM(-C39+2007)</f>
        <v>47</v>
      </c>
      <c r="E39" s="40">
        <f t="shared" ref="E39" si="32">IF(D39&lt;2015,D39,0)+16</f>
        <v>63</v>
      </c>
      <c r="F39" s="22" t="s">
        <v>37</v>
      </c>
      <c r="G39" s="40">
        <v>24</v>
      </c>
      <c r="H39" s="62">
        <v>10</v>
      </c>
      <c r="I39" s="46">
        <f t="shared" ref="I39" si="33">SUM(J39:BL40)</f>
        <v>712</v>
      </c>
      <c r="J39" s="28">
        <v>28</v>
      </c>
      <c r="K39" s="28">
        <v>33</v>
      </c>
      <c r="L39" s="28">
        <v>36</v>
      </c>
      <c r="M39" s="28">
        <v>28</v>
      </c>
      <c r="N39" s="28">
        <v>32</v>
      </c>
      <c r="O39" s="28">
        <v>29</v>
      </c>
      <c r="P39" s="28">
        <v>36</v>
      </c>
      <c r="Q39" s="28">
        <v>30</v>
      </c>
      <c r="R39" s="28">
        <v>30</v>
      </c>
      <c r="S39" s="28">
        <v>38</v>
      </c>
      <c r="T39" s="28">
        <v>31</v>
      </c>
      <c r="U39" s="28">
        <v>30</v>
      </c>
      <c r="V39" s="28">
        <v>34</v>
      </c>
      <c r="W39" s="28">
        <v>27</v>
      </c>
      <c r="X39" s="28">
        <v>44</v>
      </c>
      <c r="Y39" s="28">
        <v>31</v>
      </c>
      <c r="Z39" s="28">
        <v>44</v>
      </c>
      <c r="AA39" s="28">
        <v>46</v>
      </c>
      <c r="AB39" s="28">
        <v>33</v>
      </c>
      <c r="AC39" s="28">
        <v>37</v>
      </c>
      <c r="AD39" s="28">
        <v>35</v>
      </c>
      <c r="AE39" s="28"/>
      <c r="AF39" s="28"/>
      <c r="AG39" s="28"/>
      <c r="AH39" s="29"/>
      <c r="AI39" s="28"/>
      <c r="AJ39" s="28"/>
      <c r="AK39" s="28"/>
      <c r="AL39" s="28"/>
      <c r="AM39" s="28"/>
      <c r="AN39" s="28"/>
      <c r="AO39" s="29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30"/>
    </row>
    <row r="40" spans="1:66" ht="15" thickBot="1" x14ac:dyDescent="0.35">
      <c r="A40" s="37"/>
      <c r="B40" s="108"/>
      <c r="C40" s="41"/>
      <c r="D40" s="14"/>
      <c r="E40" s="41"/>
      <c r="F40" s="14"/>
      <c r="G40" s="41"/>
      <c r="H40" s="63"/>
      <c r="I40" s="47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20"/>
      <c r="AI40" s="11"/>
      <c r="AJ40" s="11"/>
      <c r="AK40" s="11"/>
      <c r="AL40" s="11"/>
      <c r="AM40" s="11"/>
      <c r="AN40" s="11"/>
      <c r="AO40" s="20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2"/>
    </row>
    <row r="41" spans="1:66" x14ac:dyDescent="0.3">
      <c r="A41" s="36">
        <f>A39+1</f>
        <v>20</v>
      </c>
      <c r="B41" s="107" t="s">
        <v>40</v>
      </c>
      <c r="C41" s="40">
        <v>1947</v>
      </c>
      <c r="D41" s="7">
        <f>SUM(-C41+2007)</f>
        <v>60</v>
      </c>
      <c r="E41" s="40">
        <f t="shared" ref="E41" si="34">IF(D41&lt;2015,D41,0)+16</f>
        <v>76</v>
      </c>
      <c r="F41" s="22" t="s">
        <v>41</v>
      </c>
      <c r="G41" s="40">
        <v>5</v>
      </c>
      <c r="H41" s="56">
        <v>24</v>
      </c>
      <c r="I41" s="50">
        <f t="shared" ref="I41" si="35">SUM(J41:BL42)</f>
        <v>287</v>
      </c>
      <c r="J41" s="28">
        <v>33</v>
      </c>
      <c r="K41" s="28">
        <v>38</v>
      </c>
      <c r="L41" s="28">
        <v>45</v>
      </c>
      <c r="M41" s="28">
        <v>30</v>
      </c>
      <c r="N41" s="28">
        <v>8</v>
      </c>
      <c r="O41" s="28">
        <v>39</v>
      </c>
      <c r="P41" s="28">
        <v>31</v>
      </c>
      <c r="Q41" s="28">
        <v>35</v>
      </c>
      <c r="R41" s="28">
        <v>28</v>
      </c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9"/>
      <c r="AI41" s="28"/>
      <c r="AJ41" s="28"/>
      <c r="AK41" s="28"/>
      <c r="AL41" s="28"/>
      <c r="AM41" s="28"/>
      <c r="AN41" s="28"/>
      <c r="AO41" s="29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30"/>
    </row>
    <row r="42" spans="1:66" ht="15" thickBot="1" x14ac:dyDescent="0.35">
      <c r="A42" s="37"/>
      <c r="B42" s="108"/>
      <c r="C42" s="41"/>
      <c r="D42" s="14"/>
      <c r="E42" s="41"/>
      <c r="F42" s="14"/>
      <c r="G42" s="41"/>
      <c r="H42" s="57"/>
      <c r="I42" s="5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20"/>
      <c r="AI42" s="11"/>
      <c r="AJ42" s="11"/>
      <c r="AK42" s="11"/>
      <c r="AL42" s="11"/>
      <c r="AM42" s="11"/>
      <c r="AN42" s="11"/>
      <c r="AO42" s="20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2"/>
    </row>
    <row r="43" spans="1:66" x14ac:dyDescent="0.3">
      <c r="A43" s="36">
        <f>A41+1</f>
        <v>21</v>
      </c>
      <c r="B43" s="107" t="s">
        <v>42</v>
      </c>
      <c r="C43" s="40">
        <v>1983</v>
      </c>
      <c r="D43" s="7">
        <f>SUM(-C43+2007)</f>
        <v>24</v>
      </c>
      <c r="E43" s="40">
        <f t="shared" ref="E43" si="36">IF(D43&lt;2015,D43,0)+16</f>
        <v>40</v>
      </c>
      <c r="F43" s="22" t="s">
        <v>43</v>
      </c>
      <c r="G43" s="40">
        <v>18</v>
      </c>
      <c r="H43" s="64">
        <v>18</v>
      </c>
      <c r="I43" s="44">
        <f t="shared" ref="I43" si="37">SUM(J43:BL44)</f>
        <v>454</v>
      </c>
      <c r="J43" s="28">
        <v>37</v>
      </c>
      <c r="K43" s="28">
        <v>34</v>
      </c>
      <c r="L43" s="28">
        <v>29</v>
      </c>
      <c r="M43" s="28">
        <v>37</v>
      </c>
      <c r="N43" s="28">
        <v>28</v>
      </c>
      <c r="O43" s="28">
        <v>29</v>
      </c>
      <c r="P43" s="28">
        <v>28</v>
      </c>
      <c r="Q43" s="28">
        <v>30</v>
      </c>
      <c r="R43" s="28">
        <v>33</v>
      </c>
      <c r="S43" s="28">
        <v>35</v>
      </c>
      <c r="T43" s="28">
        <v>41</v>
      </c>
      <c r="U43" s="28">
        <v>28</v>
      </c>
      <c r="V43" s="28">
        <v>36</v>
      </c>
      <c r="W43" s="28">
        <v>29</v>
      </c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9"/>
      <c r="AI43" s="28"/>
      <c r="AJ43" s="28"/>
      <c r="AK43" s="28"/>
      <c r="AL43" s="28"/>
      <c r="AM43" s="28"/>
      <c r="AN43" s="28"/>
      <c r="AO43" s="29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30"/>
    </row>
    <row r="44" spans="1:66" ht="15" thickBot="1" x14ac:dyDescent="0.35">
      <c r="A44" s="37"/>
      <c r="B44" s="108"/>
      <c r="C44" s="41"/>
      <c r="D44" s="14"/>
      <c r="E44" s="41"/>
      <c r="F44" s="14"/>
      <c r="G44" s="41"/>
      <c r="H44" s="65"/>
      <c r="I44" s="45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20"/>
      <c r="AI44" s="11"/>
      <c r="AJ44" s="11"/>
      <c r="AK44" s="11"/>
      <c r="AL44" s="11"/>
      <c r="AM44" s="11"/>
      <c r="AN44" s="11"/>
      <c r="AO44" s="20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2"/>
    </row>
    <row r="45" spans="1:66" x14ac:dyDescent="0.3">
      <c r="A45" s="36">
        <f>A43+1</f>
        <v>22</v>
      </c>
      <c r="B45" s="107" t="s">
        <v>44</v>
      </c>
      <c r="C45" s="40">
        <v>1976</v>
      </c>
      <c r="D45" s="7">
        <f>SUM(-C45+2007)</f>
        <v>31</v>
      </c>
      <c r="E45" s="40">
        <f t="shared" ref="E45" si="38">IF(D45&lt;2015,D45,0)+16</f>
        <v>47</v>
      </c>
      <c r="F45" s="22" t="s">
        <v>26</v>
      </c>
      <c r="G45" s="40">
        <v>4</v>
      </c>
      <c r="H45" s="75">
        <v>34</v>
      </c>
      <c r="I45" s="71">
        <f t="shared" ref="I45" si="39">SUM(J45:BL46)</f>
        <v>0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9"/>
      <c r="AI45" s="28"/>
      <c r="AJ45" s="28"/>
      <c r="AK45" s="28"/>
      <c r="AL45" s="28"/>
      <c r="AM45" s="28"/>
      <c r="AN45" s="28"/>
      <c r="AO45" s="29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30"/>
    </row>
    <row r="46" spans="1:66" ht="15" thickBot="1" x14ac:dyDescent="0.35">
      <c r="A46" s="37"/>
      <c r="B46" s="108"/>
      <c r="C46" s="41"/>
      <c r="D46" s="14"/>
      <c r="E46" s="41"/>
      <c r="F46" s="14"/>
      <c r="G46" s="41"/>
      <c r="H46" s="76"/>
      <c r="I46" s="72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20"/>
      <c r="AI46" s="11"/>
      <c r="AJ46" s="11"/>
      <c r="AK46" s="11"/>
      <c r="AL46" s="11"/>
      <c r="AM46" s="11"/>
      <c r="AN46" s="11"/>
      <c r="AO46" s="20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2"/>
    </row>
    <row r="47" spans="1:66" x14ac:dyDescent="0.3">
      <c r="A47" s="36">
        <f>A45+1</f>
        <v>23</v>
      </c>
      <c r="B47" s="107" t="s">
        <v>45</v>
      </c>
      <c r="C47" s="40">
        <v>1994</v>
      </c>
      <c r="D47" s="7">
        <f>SUM(-C47+2007)</f>
        <v>13</v>
      </c>
      <c r="E47" s="40">
        <f t="shared" ref="E47" si="40">IF(D47&lt;2015,D47,0)+16</f>
        <v>29</v>
      </c>
      <c r="F47" s="22" t="s">
        <v>37</v>
      </c>
      <c r="G47" s="40">
        <v>41</v>
      </c>
      <c r="H47" s="64">
        <v>19</v>
      </c>
      <c r="I47" s="44">
        <f t="shared" ref="I47" si="41">SUM(J47:BL48)</f>
        <v>370</v>
      </c>
      <c r="J47" s="28">
        <v>28</v>
      </c>
      <c r="K47" s="28">
        <v>31</v>
      </c>
      <c r="L47" s="28">
        <v>31</v>
      </c>
      <c r="M47" s="28">
        <v>28</v>
      </c>
      <c r="N47" s="28">
        <v>39</v>
      </c>
      <c r="O47" s="28">
        <v>14</v>
      </c>
      <c r="P47" s="28">
        <v>37</v>
      </c>
      <c r="Q47" s="28">
        <v>20</v>
      </c>
      <c r="R47" s="28">
        <v>14</v>
      </c>
      <c r="S47" s="28">
        <v>32</v>
      </c>
      <c r="T47" s="28">
        <v>39</v>
      </c>
      <c r="U47" s="28">
        <v>14</v>
      </c>
      <c r="V47" s="28">
        <v>16</v>
      </c>
      <c r="W47" s="28">
        <v>27</v>
      </c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9"/>
      <c r="AI47" s="28"/>
      <c r="AJ47" s="28"/>
      <c r="AK47" s="28"/>
      <c r="AL47" s="28"/>
      <c r="AM47" s="28"/>
      <c r="AN47" s="28"/>
      <c r="AO47" s="29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30"/>
    </row>
    <row r="48" spans="1:66" ht="15" thickBot="1" x14ac:dyDescent="0.35">
      <c r="A48" s="37"/>
      <c r="B48" s="108"/>
      <c r="C48" s="41"/>
      <c r="D48" s="14"/>
      <c r="E48" s="41"/>
      <c r="F48" s="14"/>
      <c r="G48" s="41"/>
      <c r="H48" s="65"/>
      <c r="I48" s="45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20"/>
      <c r="AI48" s="11"/>
      <c r="AJ48" s="11"/>
      <c r="AK48" s="11"/>
      <c r="AL48" s="11"/>
      <c r="AM48" s="11"/>
      <c r="AN48" s="11"/>
      <c r="AO48" s="20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2"/>
    </row>
    <row r="49" spans="1:66" x14ac:dyDescent="0.3">
      <c r="A49" s="36">
        <f>A47+1</f>
        <v>24</v>
      </c>
      <c r="B49" s="107" t="s">
        <v>46</v>
      </c>
      <c r="C49" s="40">
        <v>1953</v>
      </c>
      <c r="D49" s="7">
        <f>SUM(-C49+2007)</f>
        <v>54</v>
      </c>
      <c r="E49" s="40">
        <f t="shared" ref="E49" si="42">IF(D49&lt;2015,D49,0)+16</f>
        <v>70</v>
      </c>
      <c r="F49" s="22" t="s">
        <v>47</v>
      </c>
      <c r="G49" s="40">
        <v>11</v>
      </c>
      <c r="H49" s="62">
        <v>5</v>
      </c>
      <c r="I49" s="46">
        <f t="shared" ref="I49" si="43">SUM(J49:BL50)</f>
        <v>1108</v>
      </c>
      <c r="J49" s="28">
        <v>46</v>
      </c>
      <c r="K49" s="28">
        <v>40</v>
      </c>
      <c r="L49" s="28">
        <v>42</v>
      </c>
      <c r="M49" s="28">
        <v>40</v>
      </c>
      <c r="N49" s="28">
        <v>40</v>
      </c>
      <c r="O49" s="28">
        <v>28</v>
      </c>
      <c r="P49" s="28">
        <v>42</v>
      </c>
      <c r="Q49" s="28">
        <v>50</v>
      </c>
      <c r="R49" s="28">
        <v>25</v>
      </c>
      <c r="S49" s="28">
        <v>30</v>
      </c>
      <c r="T49" s="28">
        <v>32</v>
      </c>
      <c r="U49" s="28">
        <v>35</v>
      </c>
      <c r="V49" s="28">
        <v>32</v>
      </c>
      <c r="W49" s="28">
        <v>36</v>
      </c>
      <c r="X49" s="28">
        <v>31</v>
      </c>
      <c r="Y49" s="28">
        <v>34</v>
      </c>
      <c r="Z49" s="28">
        <v>25</v>
      </c>
      <c r="AA49" s="28">
        <v>30</v>
      </c>
      <c r="AB49" s="28">
        <v>33</v>
      </c>
      <c r="AC49" s="28">
        <v>51</v>
      </c>
      <c r="AD49" s="28">
        <v>31</v>
      </c>
      <c r="AE49" s="28">
        <v>37</v>
      </c>
      <c r="AF49" s="28">
        <v>36</v>
      </c>
      <c r="AG49" s="28">
        <v>31</v>
      </c>
      <c r="AH49" s="29">
        <v>33</v>
      </c>
      <c r="AI49" s="28">
        <v>41</v>
      </c>
      <c r="AJ49" s="28">
        <v>27</v>
      </c>
      <c r="AK49" s="28">
        <v>25</v>
      </c>
      <c r="AL49" s="28">
        <v>34</v>
      </c>
      <c r="AM49" s="28">
        <v>36</v>
      </c>
      <c r="AN49" s="28">
        <v>29</v>
      </c>
      <c r="AO49" s="29">
        <v>26</v>
      </c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30"/>
    </row>
    <row r="50" spans="1:66" ht="15" thickBot="1" x14ac:dyDescent="0.35">
      <c r="A50" s="37"/>
      <c r="B50" s="108"/>
      <c r="C50" s="41"/>
      <c r="D50" s="14"/>
      <c r="E50" s="41"/>
      <c r="F50" s="14"/>
      <c r="G50" s="41"/>
      <c r="H50" s="63"/>
      <c r="I50" s="47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20"/>
      <c r="AI50" s="11"/>
      <c r="AJ50" s="11"/>
      <c r="AK50" s="11"/>
      <c r="AL50" s="11"/>
      <c r="AM50" s="11"/>
      <c r="AN50" s="11"/>
      <c r="AO50" s="20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2"/>
    </row>
    <row r="51" spans="1:66" x14ac:dyDescent="0.3">
      <c r="A51" s="36">
        <f>A49+1</f>
        <v>25</v>
      </c>
      <c r="B51" s="107" t="s">
        <v>48</v>
      </c>
      <c r="C51" s="67">
        <v>1953</v>
      </c>
      <c r="D51" s="7">
        <f>SUM(-C51+2007)</f>
        <v>54</v>
      </c>
      <c r="E51" s="40">
        <f t="shared" ref="E51:E109" si="44">IF(D51&lt;2015,D51,0)+16</f>
        <v>70</v>
      </c>
      <c r="F51" s="22" t="s">
        <v>49</v>
      </c>
      <c r="G51" s="67">
        <v>39</v>
      </c>
      <c r="H51" s="77">
        <v>31</v>
      </c>
      <c r="I51" s="71">
        <f t="shared" ref="I51" si="45">SUM(J51:BL52)</f>
        <v>123</v>
      </c>
      <c r="J51" s="28">
        <v>25</v>
      </c>
      <c r="K51" s="28">
        <v>34</v>
      </c>
      <c r="L51" s="28">
        <v>38</v>
      </c>
      <c r="M51" s="28">
        <v>26</v>
      </c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9"/>
      <c r="AI51" s="28"/>
      <c r="AJ51" s="28"/>
      <c r="AK51" s="28"/>
      <c r="AL51" s="28"/>
      <c r="AM51" s="28"/>
      <c r="AN51" s="28"/>
      <c r="AO51" s="29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30"/>
    </row>
    <row r="52" spans="1:66" ht="15" thickBot="1" x14ac:dyDescent="0.35">
      <c r="A52" s="37"/>
      <c r="B52" s="111"/>
      <c r="C52" s="68"/>
      <c r="D52" s="14"/>
      <c r="E52" s="41"/>
      <c r="F52" s="14"/>
      <c r="G52" s="68"/>
      <c r="H52" s="78"/>
      <c r="I52" s="72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20"/>
      <c r="AI52" s="11"/>
      <c r="AJ52" s="11"/>
      <c r="AK52" s="11"/>
      <c r="AL52" s="11"/>
      <c r="AM52" s="11"/>
      <c r="AN52" s="11"/>
      <c r="AO52" s="20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2"/>
    </row>
    <row r="53" spans="1:66" x14ac:dyDescent="0.3">
      <c r="A53" s="36">
        <f>A51+1</f>
        <v>26</v>
      </c>
      <c r="B53" s="107" t="s">
        <v>50</v>
      </c>
      <c r="C53" s="67">
        <v>1971</v>
      </c>
      <c r="D53" s="7">
        <f>SUM(-C53+2007)</f>
        <v>36</v>
      </c>
      <c r="E53" s="40">
        <f t="shared" si="44"/>
        <v>52</v>
      </c>
      <c r="F53" s="22" t="s">
        <v>51</v>
      </c>
      <c r="G53" s="67">
        <v>25</v>
      </c>
      <c r="H53" s="81">
        <v>8</v>
      </c>
      <c r="I53" s="46">
        <f t="shared" ref="I53" si="46">SUM(J53:BL54)</f>
        <v>884</v>
      </c>
      <c r="J53" s="28">
        <v>29</v>
      </c>
      <c r="K53" s="28">
        <v>26</v>
      </c>
      <c r="L53" s="28">
        <v>26</v>
      </c>
      <c r="M53" s="28">
        <v>28</v>
      </c>
      <c r="N53" s="28">
        <v>30</v>
      </c>
      <c r="O53" s="28">
        <v>27</v>
      </c>
      <c r="P53" s="28">
        <v>33</v>
      </c>
      <c r="Q53" s="28">
        <v>28</v>
      </c>
      <c r="R53" s="28">
        <v>29</v>
      </c>
      <c r="S53" s="28">
        <v>25</v>
      </c>
      <c r="T53" s="28">
        <v>29</v>
      </c>
      <c r="U53" s="28">
        <v>30</v>
      </c>
      <c r="V53" s="28">
        <v>34</v>
      </c>
      <c r="W53" s="28">
        <v>29</v>
      </c>
      <c r="X53" s="28">
        <v>31</v>
      </c>
      <c r="Y53" s="28">
        <v>43</v>
      </c>
      <c r="Z53" s="28">
        <v>42</v>
      </c>
      <c r="AA53" s="28">
        <v>30</v>
      </c>
      <c r="AB53" s="28">
        <v>47</v>
      </c>
      <c r="AC53" s="28">
        <v>39</v>
      </c>
      <c r="AD53" s="28">
        <v>30</v>
      </c>
      <c r="AE53" s="28">
        <v>29</v>
      </c>
      <c r="AF53" s="28">
        <v>46</v>
      </c>
      <c r="AG53" s="28">
        <v>32</v>
      </c>
      <c r="AH53" s="29">
        <v>30</v>
      </c>
      <c r="AI53" s="28">
        <v>38</v>
      </c>
      <c r="AJ53" s="28">
        <v>44</v>
      </c>
      <c r="AK53" s="28"/>
      <c r="AL53" s="28"/>
      <c r="AM53" s="28"/>
      <c r="AN53" s="28"/>
      <c r="AO53" s="29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30"/>
    </row>
    <row r="54" spans="1:66" ht="15" thickBot="1" x14ac:dyDescent="0.35">
      <c r="A54" s="37"/>
      <c r="B54" s="111"/>
      <c r="C54" s="68"/>
      <c r="D54" s="14"/>
      <c r="E54" s="41"/>
      <c r="F54" s="14"/>
      <c r="G54" s="68"/>
      <c r="H54" s="82"/>
      <c r="I54" s="47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20"/>
      <c r="AI54" s="11"/>
      <c r="AJ54" s="11"/>
      <c r="AK54" s="11"/>
      <c r="AL54" s="11"/>
      <c r="AM54" s="11"/>
      <c r="AN54" s="11"/>
      <c r="AO54" s="20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2"/>
    </row>
    <row r="55" spans="1:66" x14ac:dyDescent="0.3">
      <c r="A55" s="36">
        <f>A53+1</f>
        <v>27</v>
      </c>
      <c r="B55" s="107" t="s">
        <v>52</v>
      </c>
      <c r="C55" s="67">
        <v>1997</v>
      </c>
      <c r="D55" s="7">
        <f>SUM(-C55+2007)</f>
        <v>10</v>
      </c>
      <c r="E55" s="40">
        <f t="shared" si="44"/>
        <v>26</v>
      </c>
      <c r="F55" s="22" t="s">
        <v>53</v>
      </c>
      <c r="G55" s="67">
        <v>3</v>
      </c>
      <c r="H55" s="79">
        <v>12</v>
      </c>
      <c r="I55" s="44">
        <f t="shared" ref="I55" si="47">SUM(J55:BL56)</f>
        <v>625</v>
      </c>
      <c r="J55" s="28">
        <v>43</v>
      </c>
      <c r="K55" s="28">
        <v>45</v>
      </c>
      <c r="L55" s="28">
        <v>27</v>
      </c>
      <c r="M55" s="28">
        <v>42</v>
      </c>
      <c r="N55" s="28">
        <v>37</v>
      </c>
      <c r="O55" s="28">
        <v>28</v>
      </c>
      <c r="P55" s="28">
        <v>37</v>
      </c>
      <c r="Q55" s="28">
        <v>37</v>
      </c>
      <c r="R55" s="28">
        <v>39</v>
      </c>
      <c r="S55" s="28">
        <v>40</v>
      </c>
      <c r="T55" s="28">
        <v>50</v>
      </c>
      <c r="U55" s="28">
        <v>35</v>
      </c>
      <c r="V55" s="28">
        <v>29</v>
      </c>
      <c r="W55" s="28">
        <v>39</v>
      </c>
      <c r="X55" s="28">
        <v>30</v>
      </c>
      <c r="Y55" s="28">
        <v>25</v>
      </c>
      <c r="Z55" s="28">
        <v>33</v>
      </c>
      <c r="AA55" s="28">
        <v>9</v>
      </c>
      <c r="AB55" s="28"/>
      <c r="AC55" s="28"/>
      <c r="AD55" s="28"/>
      <c r="AE55" s="28"/>
      <c r="AF55" s="28"/>
      <c r="AG55" s="28"/>
      <c r="AH55" s="29"/>
      <c r="AI55" s="28"/>
      <c r="AJ55" s="28"/>
      <c r="AK55" s="28"/>
      <c r="AL55" s="28"/>
      <c r="AM55" s="28"/>
      <c r="AN55" s="28"/>
      <c r="AO55" s="29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30"/>
    </row>
    <row r="56" spans="1:66" ht="15" thickBot="1" x14ac:dyDescent="0.35">
      <c r="A56" s="37"/>
      <c r="B56" s="111"/>
      <c r="C56" s="68"/>
      <c r="D56" s="14"/>
      <c r="E56" s="41"/>
      <c r="F56" s="14"/>
      <c r="G56" s="68"/>
      <c r="H56" s="80"/>
      <c r="I56" s="45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20"/>
      <c r="AI56" s="11"/>
      <c r="AJ56" s="11"/>
      <c r="AK56" s="11"/>
      <c r="AL56" s="11"/>
      <c r="AM56" s="11"/>
      <c r="AN56" s="11"/>
      <c r="AO56" s="20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2"/>
    </row>
    <row r="57" spans="1:66" x14ac:dyDescent="0.3">
      <c r="A57" s="36">
        <f>A55+1</f>
        <v>28</v>
      </c>
      <c r="B57" s="107" t="s">
        <v>54</v>
      </c>
      <c r="C57" s="67">
        <v>1973</v>
      </c>
      <c r="D57" s="7">
        <f>SUM(-C57+2007)</f>
        <v>34</v>
      </c>
      <c r="E57" s="40">
        <f t="shared" si="44"/>
        <v>50</v>
      </c>
      <c r="F57" s="22" t="s">
        <v>55</v>
      </c>
      <c r="G57" s="67">
        <v>16</v>
      </c>
      <c r="H57" s="83">
        <v>28</v>
      </c>
      <c r="I57" s="50">
        <f t="shared" ref="I57" si="48">SUM(J57:BL58)</f>
        <v>245</v>
      </c>
      <c r="J57" s="28">
        <v>45</v>
      </c>
      <c r="K57" s="28">
        <v>40</v>
      </c>
      <c r="L57" s="28">
        <v>33</v>
      </c>
      <c r="M57" s="28">
        <v>36</v>
      </c>
      <c r="N57" s="28">
        <v>38</v>
      </c>
      <c r="O57" s="28">
        <v>53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9"/>
      <c r="AI57" s="28"/>
      <c r="AJ57" s="28"/>
      <c r="AK57" s="28"/>
      <c r="AL57" s="28"/>
      <c r="AM57" s="28"/>
      <c r="AN57" s="28"/>
      <c r="AO57" s="29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30"/>
    </row>
    <row r="58" spans="1:66" ht="15" thickBot="1" x14ac:dyDescent="0.35">
      <c r="A58" s="37"/>
      <c r="B58" s="111"/>
      <c r="C58" s="68"/>
      <c r="D58" s="14"/>
      <c r="E58" s="41"/>
      <c r="F58" s="14"/>
      <c r="G58" s="68"/>
      <c r="H58" s="84"/>
      <c r="I58" s="5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20"/>
      <c r="AI58" s="11"/>
      <c r="AJ58" s="11"/>
      <c r="AK58" s="11"/>
      <c r="AL58" s="11"/>
      <c r="AM58" s="11"/>
      <c r="AN58" s="11"/>
      <c r="AO58" s="20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2"/>
    </row>
    <row r="59" spans="1:66" x14ac:dyDescent="0.3">
      <c r="A59" s="36">
        <f>A57+1</f>
        <v>29</v>
      </c>
      <c r="B59" s="107" t="s">
        <v>56</v>
      </c>
      <c r="C59" s="40">
        <v>1994</v>
      </c>
      <c r="D59" s="7">
        <f>SUM(-C59+2007)</f>
        <v>13</v>
      </c>
      <c r="E59" s="40">
        <f t="shared" si="44"/>
        <v>29</v>
      </c>
      <c r="F59" s="22" t="s">
        <v>53</v>
      </c>
      <c r="G59" s="40">
        <v>9</v>
      </c>
      <c r="H59" s="75">
        <v>32</v>
      </c>
      <c r="I59" s="71">
        <f t="shared" ref="I59" si="49">SUM(J59:BL60)</f>
        <v>99</v>
      </c>
      <c r="J59" s="28">
        <v>40</v>
      </c>
      <c r="K59" s="28">
        <v>29</v>
      </c>
      <c r="L59" s="28">
        <v>30</v>
      </c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9"/>
      <c r="AI59" s="28"/>
      <c r="AJ59" s="28"/>
      <c r="AK59" s="28"/>
      <c r="AL59" s="28"/>
      <c r="AM59" s="28"/>
      <c r="AN59" s="28"/>
      <c r="AO59" s="29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30"/>
    </row>
    <row r="60" spans="1:66" ht="15" thickBot="1" x14ac:dyDescent="0.35">
      <c r="A60" s="37"/>
      <c r="B60" s="108"/>
      <c r="C60" s="41"/>
      <c r="D60" s="14"/>
      <c r="E60" s="41"/>
      <c r="F60" s="14"/>
      <c r="G60" s="41"/>
      <c r="H60" s="76"/>
      <c r="I60" s="72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20"/>
      <c r="AI60" s="11"/>
      <c r="AJ60" s="11"/>
      <c r="AK60" s="11"/>
      <c r="AL60" s="11"/>
      <c r="AM60" s="11"/>
      <c r="AN60" s="11"/>
      <c r="AO60" s="20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2"/>
    </row>
    <row r="61" spans="1:66" x14ac:dyDescent="0.3">
      <c r="A61" s="36">
        <f>A59+1</f>
        <v>30</v>
      </c>
      <c r="B61" s="107" t="s">
        <v>57</v>
      </c>
      <c r="C61" s="40">
        <v>1980</v>
      </c>
      <c r="D61" s="7">
        <f>SUM(-C61+2007)</f>
        <v>27</v>
      </c>
      <c r="E61" s="40">
        <f t="shared" si="44"/>
        <v>43</v>
      </c>
      <c r="F61" s="22" t="s">
        <v>58</v>
      </c>
      <c r="G61" s="40">
        <v>40</v>
      </c>
      <c r="H61" s="56">
        <v>26</v>
      </c>
      <c r="I61" s="50">
        <f t="shared" ref="I61" si="50">SUM(J61:BL62)</f>
        <v>252</v>
      </c>
      <c r="J61" s="28">
        <v>25</v>
      </c>
      <c r="K61" s="28">
        <v>30</v>
      </c>
      <c r="L61" s="28">
        <v>29</v>
      </c>
      <c r="M61" s="28">
        <v>40</v>
      </c>
      <c r="N61" s="28">
        <v>13</v>
      </c>
      <c r="O61" s="28">
        <v>13</v>
      </c>
      <c r="P61" s="28">
        <v>27</v>
      </c>
      <c r="Q61" s="28">
        <v>40</v>
      </c>
      <c r="R61" s="28">
        <v>35</v>
      </c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9"/>
      <c r="AI61" s="28"/>
      <c r="AJ61" s="28"/>
      <c r="AK61" s="28"/>
      <c r="AL61" s="28"/>
      <c r="AM61" s="28"/>
      <c r="AN61" s="28"/>
      <c r="AO61" s="29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30"/>
    </row>
    <row r="62" spans="1:66" ht="15" thickBot="1" x14ac:dyDescent="0.35">
      <c r="A62" s="37"/>
      <c r="B62" s="108"/>
      <c r="C62" s="41"/>
      <c r="D62" s="14"/>
      <c r="E62" s="41"/>
      <c r="F62" s="14"/>
      <c r="G62" s="41"/>
      <c r="H62" s="57"/>
      <c r="I62" s="5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20"/>
      <c r="AI62" s="11"/>
      <c r="AJ62" s="11"/>
      <c r="AK62" s="11"/>
      <c r="AL62" s="11"/>
      <c r="AM62" s="11"/>
      <c r="AN62" s="11"/>
      <c r="AO62" s="20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2"/>
    </row>
    <row r="63" spans="1:66" x14ac:dyDescent="0.3">
      <c r="A63" s="36">
        <f>A61+1</f>
        <v>31</v>
      </c>
      <c r="B63" s="107" t="s">
        <v>59</v>
      </c>
      <c r="C63" s="40">
        <v>1952</v>
      </c>
      <c r="D63" s="7">
        <f>SUM(-C63+2007)</f>
        <v>55</v>
      </c>
      <c r="E63" s="40">
        <f t="shared" si="44"/>
        <v>71</v>
      </c>
      <c r="F63" s="22" t="s">
        <v>13</v>
      </c>
      <c r="G63" s="40">
        <v>28</v>
      </c>
      <c r="H63" s="62">
        <v>7</v>
      </c>
      <c r="I63" s="46">
        <f t="shared" ref="I63" si="51">SUM(J63:BL64)</f>
        <v>905</v>
      </c>
      <c r="J63" s="28">
        <v>45</v>
      </c>
      <c r="K63" s="28">
        <v>22</v>
      </c>
      <c r="L63" s="28">
        <v>35</v>
      </c>
      <c r="M63" s="28">
        <v>30</v>
      </c>
      <c r="N63" s="28">
        <v>32</v>
      </c>
      <c r="O63" s="28">
        <v>33</v>
      </c>
      <c r="P63" s="28">
        <v>29</v>
      </c>
      <c r="Q63" s="28">
        <v>29</v>
      </c>
      <c r="R63" s="28">
        <v>35</v>
      </c>
      <c r="S63" s="28">
        <v>33</v>
      </c>
      <c r="T63" s="28">
        <v>44</v>
      </c>
      <c r="U63" s="28">
        <v>41</v>
      </c>
      <c r="V63" s="28">
        <v>49</v>
      </c>
      <c r="W63" s="28">
        <v>33</v>
      </c>
      <c r="X63" s="28">
        <v>42</v>
      </c>
      <c r="Y63" s="28">
        <v>35</v>
      </c>
      <c r="Z63" s="28">
        <v>48</v>
      </c>
      <c r="AA63" s="28">
        <v>38</v>
      </c>
      <c r="AB63" s="28">
        <v>39</v>
      </c>
      <c r="AC63" s="28">
        <v>43</v>
      </c>
      <c r="AD63" s="28">
        <v>32</v>
      </c>
      <c r="AE63" s="28">
        <v>37</v>
      </c>
      <c r="AF63" s="28">
        <v>39</v>
      </c>
      <c r="AG63" s="28">
        <v>37</v>
      </c>
      <c r="AH63" s="29">
        <v>25</v>
      </c>
      <c r="AI63" s="28"/>
      <c r="AJ63" s="28"/>
      <c r="AK63" s="28"/>
      <c r="AL63" s="28"/>
      <c r="AM63" s="28"/>
      <c r="AN63" s="28"/>
      <c r="AO63" s="29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30"/>
    </row>
    <row r="64" spans="1:66" ht="15" thickBot="1" x14ac:dyDescent="0.35">
      <c r="A64" s="37"/>
      <c r="B64" s="108"/>
      <c r="C64" s="41"/>
      <c r="D64" s="14"/>
      <c r="E64" s="41"/>
      <c r="F64" s="14"/>
      <c r="G64" s="41"/>
      <c r="H64" s="63"/>
      <c r="I64" s="47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20"/>
      <c r="AI64" s="11"/>
      <c r="AJ64" s="11"/>
      <c r="AK64" s="11"/>
      <c r="AL64" s="11"/>
      <c r="AM64" s="11"/>
      <c r="AN64" s="11"/>
      <c r="AO64" s="20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2"/>
    </row>
    <row r="65" spans="1:66" x14ac:dyDescent="0.3">
      <c r="A65" s="36">
        <f>A63+1</f>
        <v>32</v>
      </c>
      <c r="B65" s="107" t="s">
        <v>60</v>
      </c>
      <c r="C65" s="40">
        <v>1957</v>
      </c>
      <c r="D65" s="7">
        <f>SUM(-C65+2007)</f>
        <v>50</v>
      </c>
      <c r="E65" s="40">
        <f t="shared" si="44"/>
        <v>66</v>
      </c>
      <c r="F65" s="22" t="s">
        <v>19</v>
      </c>
      <c r="G65" s="40">
        <v>15</v>
      </c>
      <c r="H65" s="56">
        <v>23</v>
      </c>
      <c r="I65" s="50">
        <f t="shared" ref="I65" si="52">SUM(J65:BL66)</f>
        <v>303</v>
      </c>
      <c r="J65" s="28">
        <v>44</v>
      </c>
      <c r="K65" s="28">
        <v>60</v>
      </c>
      <c r="L65" s="28">
        <v>28</v>
      </c>
      <c r="M65" s="28">
        <v>38</v>
      </c>
      <c r="N65" s="28">
        <v>33</v>
      </c>
      <c r="O65" s="28">
        <v>39</v>
      </c>
      <c r="P65" s="28">
        <v>29</v>
      </c>
      <c r="Q65" s="28">
        <v>32</v>
      </c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9"/>
      <c r="AI65" s="28"/>
      <c r="AJ65" s="28"/>
      <c r="AK65" s="28"/>
      <c r="AL65" s="28"/>
      <c r="AM65" s="28"/>
      <c r="AN65" s="28"/>
      <c r="AO65" s="29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30"/>
    </row>
    <row r="66" spans="1:66" ht="15" thickBot="1" x14ac:dyDescent="0.35">
      <c r="A66" s="37"/>
      <c r="B66" s="108"/>
      <c r="C66" s="41"/>
      <c r="D66" s="14"/>
      <c r="E66" s="41"/>
      <c r="F66" s="14"/>
      <c r="G66" s="41"/>
      <c r="H66" s="57"/>
      <c r="I66" s="5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20"/>
      <c r="AI66" s="11"/>
      <c r="AJ66" s="11"/>
      <c r="AK66" s="11"/>
      <c r="AL66" s="11"/>
      <c r="AM66" s="11"/>
      <c r="AN66" s="11"/>
      <c r="AO66" s="20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2"/>
    </row>
    <row r="67" spans="1:66" x14ac:dyDescent="0.3">
      <c r="A67" s="36">
        <f>A65+1</f>
        <v>33</v>
      </c>
      <c r="B67" s="107" t="s">
        <v>62</v>
      </c>
      <c r="C67" s="40">
        <v>1998</v>
      </c>
      <c r="D67" s="7">
        <f>SUM(-C67+2007)</f>
        <v>9</v>
      </c>
      <c r="E67" s="40">
        <f t="shared" si="44"/>
        <v>25</v>
      </c>
      <c r="F67" s="22" t="s">
        <v>13</v>
      </c>
      <c r="G67" s="40">
        <v>27</v>
      </c>
      <c r="H67" s="56">
        <v>30</v>
      </c>
      <c r="I67" s="50">
        <f t="shared" ref="I67" si="53">SUM(J67:BL68)</f>
        <v>151</v>
      </c>
      <c r="J67" s="28">
        <v>28</v>
      </c>
      <c r="K67" s="28">
        <v>31</v>
      </c>
      <c r="L67" s="28">
        <v>25</v>
      </c>
      <c r="M67" s="28">
        <v>39</v>
      </c>
      <c r="N67" s="28">
        <v>28</v>
      </c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9"/>
      <c r="AI67" s="28"/>
      <c r="AJ67" s="28"/>
      <c r="AK67" s="28"/>
      <c r="AL67" s="28"/>
      <c r="AM67" s="28"/>
      <c r="AN67" s="28"/>
      <c r="AO67" s="29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30"/>
    </row>
    <row r="68" spans="1:66" ht="15" thickBot="1" x14ac:dyDescent="0.35">
      <c r="A68" s="37"/>
      <c r="B68" s="108"/>
      <c r="C68" s="41"/>
      <c r="D68" s="14"/>
      <c r="E68" s="41"/>
      <c r="F68" s="14"/>
      <c r="G68" s="41"/>
      <c r="H68" s="57"/>
      <c r="I68" s="5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20"/>
      <c r="AI68" s="11"/>
      <c r="AJ68" s="11"/>
      <c r="AK68" s="11"/>
      <c r="AL68" s="11"/>
      <c r="AM68" s="11"/>
      <c r="AN68" s="11"/>
      <c r="AO68" s="20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2"/>
    </row>
    <row r="69" spans="1:66" x14ac:dyDescent="0.3">
      <c r="A69" s="36">
        <f>A67+1</f>
        <v>34</v>
      </c>
      <c r="B69" s="107" t="s">
        <v>63</v>
      </c>
      <c r="C69" s="40">
        <v>1974</v>
      </c>
      <c r="D69" s="7">
        <f>SUM(-C69+2007)</f>
        <v>33</v>
      </c>
      <c r="E69" s="40">
        <f t="shared" si="44"/>
        <v>49</v>
      </c>
      <c r="F69" s="22" t="s">
        <v>13</v>
      </c>
      <c r="G69" s="40">
        <v>1</v>
      </c>
      <c r="H69" s="62">
        <v>9</v>
      </c>
      <c r="I69" s="46">
        <f t="shared" ref="I69" si="54">SUM(J69:BL70)</f>
        <v>871</v>
      </c>
      <c r="J69" s="28">
        <v>30</v>
      </c>
      <c r="K69" s="28">
        <v>45</v>
      </c>
      <c r="L69" s="28">
        <v>43</v>
      </c>
      <c r="M69" s="28">
        <v>31</v>
      </c>
      <c r="N69" s="28">
        <v>35</v>
      </c>
      <c r="O69" s="28">
        <v>34</v>
      </c>
      <c r="P69" s="28">
        <v>41</v>
      </c>
      <c r="Q69" s="28">
        <v>41</v>
      </c>
      <c r="R69" s="28">
        <v>34</v>
      </c>
      <c r="S69" s="28">
        <v>47</v>
      </c>
      <c r="T69" s="28">
        <v>37</v>
      </c>
      <c r="U69" s="28">
        <v>33</v>
      </c>
      <c r="V69" s="28">
        <v>32</v>
      </c>
      <c r="W69" s="28">
        <v>56</v>
      </c>
      <c r="X69" s="28">
        <v>39</v>
      </c>
      <c r="Y69" s="28">
        <v>48</v>
      </c>
      <c r="Z69" s="28">
        <v>37</v>
      </c>
      <c r="AA69" s="28">
        <v>43</v>
      </c>
      <c r="AB69" s="28">
        <v>34</v>
      </c>
      <c r="AC69" s="28">
        <v>58</v>
      </c>
      <c r="AD69" s="28">
        <v>35</v>
      </c>
      <c r="AE69" s="28">
        <v>38</v>
      </c>
      <c r="AF69" s="28"/>
      <c r="AG69" s="28"/>
      <c r="AH69" s="29"/>
      <c r="AI69" s="28"/>
      <c r="AJ69" s="28"/>
      <c r="AK69" s="28"/>
      <c r="AL69" s="28"/>
      <c r="AM69" s="28"/>
      <c r="AN69" s="28"/>
      <c r="AO69" s="29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30"/>
    </row>
    <row r="70" spans="1:66" ht="15" thickBot="1" x14ac:dyDescent="0.35">
      <c r="A70" s="37"/>
      <c r="B70" s="108"/>
      <c r="C70" s="41"/>
      <c r="D70" s="14"/>
      <c r="E70" s="41"/>
      <c r="F70" s="14"/>
      <c r="G70" s="41"/>
      <c r="H70" s="63"/>
      <c r="I70" s="47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20"/>
      <c r="AI70" s="11"/>
      <c r="AJ70" s="11"/>
      <c r="AK70" s="11"/>
      <c r="AL70" s="11"/>
      <c r="AM70" s="11"/>
      <c r="AN70" s="11"/>
      <c r="AO70" s="20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2"/>
    </row>
    <row r="71" spans="1:66" x14ac:dyDescent="0.3">
      <c r="A71" s="36">
        <f>A69+1</f>
        <v>35</v>
      </c>
      <c r="B71" s="60"/>
      <c r="C71" s="67"/>
      <c r="D71" s="7">
        <f>SUM(-C71+2007)</f>
        <v>2007</v>
      </c>
      <c r="E71" s="40">
        <f t="shared" si="44"/>
        <v>2023</v>
      </c>
      <c r="F71" s="22"/>
      <c r="G71" s="67"/>
      <c r="H71" s="85"/>
      <c r="I71" s="40">
        <f t="shared" ref="I71" si="55">SUM(J71:BL72)</f>
        <v>0</v>
      </c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9"/>
      <c r="AI71" s="28"/>
      <c r="AJ71" s="28"/>
      <c r="AK71" s="28"/>
      <c r="AL71" s="28"/>
      <c r="AM71" s="28"/>
      <c r="AN71" s="28"/>
      <c r="AO71" s="29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30"/>
    </row>
    <row r="72" spans="1:66" ht="15" thickBot="1" x14ac:dyDescent="0.35">
      <c r="A72" s="37"/>
      <c r="B72" s="66"/>
      <c r="C72" s="68"/>
      <c r="D72" s="14"/>
      <c r="E72" s="41"/>
      <c r="F72" s="14"/>
      <c r="G72" s="68"/>
      <c r="H72" s="86"/>
      <c r="I72" s="4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20"/>
      <c r="AI72" s="11"/>
      <c r="AJ72" s="11"/>
      <c r="AK72" s="11"/>
      <c r="AL72" s="11"/>
      <c r="AM72" s="11"/>
      <c r="AN72" s="11"/>
      <c r="AO72" s="20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2"/>
    </row>
    <row r="73" spans="1:66" x14ac:dyDescent="0.3">
      <c r="A73" s="36">
        <f>A71+1</f>
        <v>36</v>
      </c>
      <c r="B73" s="60"/>
      <c r="C73" s="67"/>
      <c r="D73" s="7">
        <f>SUM(-C73+2007)</f>
        <v>2007</v>
      </c>
      <c r="E73" s="40">
        <f t="shared" si="44"/>
        <v>2023</v>
      </c>
      <c r="F73" s="22"/>
      <c r="G73" s="67"/>
      <c r="H73" s="85"/>
      <c r="I73" s="40">
        <f t="shared" ref="I73" si="56">SUM(J73:BL74)</f>
        <v>0</v>
      </c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9"/>
      <c r="AI73" s="28"/>
      <c r="AJ73" s="28"/>
      <c r="AK73" s="28"/>
      <c r="AL73" s="28"/>
      <c r="AM73" s="28"/>
      <c r="AN73" s="28"/>
      <c r="AO73" s="29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30"/>
    </row>
    <row r="74" spans="1:66" ht="15" thickBot="1" x14ac:dyDescent="0.35">
      <c r="A74" s="37"/>
      <c r="B74" s="66"/>
      <c r="C74" s="68"/>
      <c r="D74" s="14"/>
      <c r="E74" s="41"/>
      <c r="F74" s="14"/>
      <c r="G74" s="68"/>
      <c r="H74" s="86"/>
      <c r="I74" s="4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20"/>
      <c r="AI74" s="11"/>
      <c r="AJ74" s="11"/>
      <c r="AK74" s="11"/>
      <c r="AL74" s="11"/>
      <c r="AM74" s="11"/>
      <c r="AN74" s="11"/>
      <c r="AO74" s="20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2"/>
    </row>
    <row r="75" spans="1:66" x14ac:dyDescent="0.3">
      <c r="A75" s="36">
        <f>A73+1</f>
        <v>37</v>
      </c>
      <c r="B75" s="60"/>
      <c r="C75" s="67"/>
      <c r="D75" s="7">
        <f>SUM(-C75+2007)</f>
        <v>2007</v>
      </c>
      <c r="E75" s="40">
        <f t="shared" si="44"/>
        <v>2023</v>
      </c>
      <c r="F75" s="22"/>
      <c r="G75" s="67"/>
      <c r="H75" s="85"/>
      <c r="I75" s="40">
        <f t="shared" ref="I75" si="57">SUM(J75:BL76)</f>
        <v>0</v>
      </c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9"/>
      <c r="AI75" s="28"/>
      <c r="AJ75" s="28"/>
      <c r="AK75" s="28"/>
      <c r="AL75" s="28"/>
      <c r="AM75" s="28"/>
      <c r="AN75" s="28"/>
      <c r="AO75" s="29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30"/>
    </row>
    <row r="76" spans="1:66" ht="15" thickBot="1" x14ac:dyDescent="0.35">
      <c r="A76" s="37"/>
      <c r="B76" s="66"/>
      <c r="C76" s="68"/>
      <c r="D76" s="14"/>
      <c r="E76" s="41"/>
      <c r="F76" s="14"/>
      <c r="G76" s="68"/>
      <c r="H76" s="86"/>
      <c r="I76" s="4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20"/>
      <c r="AI76" s="11"/>
      <c r="AJ76" s="11"/>
      <c r="AK76" s="11"/>
      <c r="AL76" s="11"/>
      <c r="AM76" s="11"/>
      <c r="AN76" s="11"/>
      <c r="AO76" s="20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2"/>
    </row>
    <row r="77" spans="1:66" x14ac:dyDescent="0.3">
      <c r="A77" s="36">
        <f>A75+1</f>
        <v>38</v>
      </c>
      <c r="B77" s="60"/>
      <c r="C77" s="67"/>
      <c r="D77" s="7">
        <f>SUM(-C77+2007)</f>
        <v>2007</v>
      </c>
      <c r="E77" s="40">
        <f t="shared" si="44"/>
        <v>2023</v>
      </c>
      <c r="F77" s="22"/>
      <c r="G77" s="67"/>
      <c r="H77" s="85"/>
      <c r="I77" s="40">
        <f t="shared" ref="I77" si="58">SUM(J77:BL78)</f>
        <v>0</v>
      </c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9"/>
      <c r="AI77" s="28"/>
      <c r="AJ77" s="28"/>
      <c r="AK77" s="28"/>
      <c r="AL77" s="28"/>
      <c r="AM77" s="28"/>
      <c r="AN77" s="28"/>
      <c r="AO77" s="29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30"/>
    </row>
    <row r="78" spans="1:66" ht="15" thickBot="1" x14ac:dyDescent="0.35">
      <c r="A78" s="37"/>
      <c r="B78" s="66"/>
      <c r="C78" s="68"/>
      <c r="D78" s="14"/>
      <c r="E78" s="41"/>
      <c r="F78" s="14"/>
      <c r="G78" s="68"/>
      <c r="H78" s="86"/>
      <c r="I78" s="4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20"/>
      <c r="AI78" s="11"/>
      <c r="AJ78" s="11"/>
      <c r="AK78" s="11"/>
      <c r="AL78" s="11"/>
      <c r="AM78" s="11"/>
      <c r="AN78" s="11"/>
      <c r="AO78" s="20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2"/>
    </row>
    <row r="79" spans="1:66" x14ac:dyDescent="0.3">
      <c r="A79" s="36">
        <f>A77+1</f>
        <v>39</v>
      </c>
      <c r="B79" s="60"/>
      <c r="C79" s="40"/>
      <c r="D79" s="7">
        <f>SUM(-C79+2007)</f>
        <v>2007</v>
      </c>
      <c r="E79" s="40">
        <f t="shared" si="44"/>
        <v>2023</v>
      </c>
      <c r="F79" s="22"/>
      <c r="G79" s="40"/>
      <c r="H79" s="87"/>
      <c r="I79" s="40">
        <f t="shared" ref="I79" si="59">SUM(J79:BL80)</f>
        <v>0</v>
      </c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9"/>
      <c r="AI79" s="28"/>
      <c r="AJ79" s="28"/>
      <c r="AK79" s="28"/>
      <c r="AL79" s="28"/>
      <c r="AM79" s="28"/>
      <c r="AN79" s="28"/>
      <c r="AO79" s="29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30"/>
    </row>
    <row r="80" spans="1:66" ht="15" thickBot="1" x14ac:dyDescent="0.35">
      <c r="A80" s="37"/>
      <c r="B80" s="61"/>
      <c r="C80" s="41"/>
      <c r="D80" s="14"/>
      <c r="E80" s="41"/>
      <c r="F80" s="14"/>
      <c r="G80" s="41"/>
      <c r="H80" s="88"/>
      <c r="I80" s="4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20"/>
      <c r="AI80" s="11"/>
      <c r="AJ80" s="11"/>
      <c r="AK80" s="11"/>
      <c r="AL80" s="11"/>
      <c r="AM80" s="11"/>
      <c r="AN80" s="11"/>
      <c r="AO80" s="20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2"/>
    </row>
    <row r="81" spans="1:66" x14ac:dyDescent="0.3">
      <c r="A81" s="36">
        <f>A79+1</f>
        <v>40</v>
      </c>
      <c r="B81" s="60"/>
      <c r="C81" s="40"/>
      <c r="D81" s="7">
        <f>SUM(-C81+2007)</f>
        <v>2007</v>
      </c>
      <c r="E81" s="40">
        <f t="shared" si="44"/>
        <v>2023</v>
      </c>
      <c r="F81" s="22"/>
      <c r="G81" s="40"/>
      <c r="H81" s="87"/>
      <c r="I81" s="40">
        <f t="shared" ref="I81" si="60">SUM(J81:BL82)</f>
        <v>0</v>
      </c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9"/>
      <c r="AI81" s="28"/>
      <c r="AJ81" s="28"/>
      <c r="AK81" s="28"/>
      <c r="AL81" s="28"/>
      <c r="AM81" s="28"/>
      <c r="AN81" s="28"/>
      <c r="AO81" s="29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30"/>
    </row>
    <row r="82" spans="1:66" ht="15" thickBot="1" x14ac:dyDescent="0.35">
      <c r="A82" s="37"/>
      <c r="B82" s="61"/>
      <c r="C82" s="41"/>
      <c r="D82" s="14"/>
      <c r="E82" s="41"/>
      <c r="F82" s="14"/>
      <c r="G82" s="41"/>
      <c r="H82" s="88"/>
      <c r="I82" s="4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20"/>
      <c r="AI82" s="11"/>
      <c r="AJ82" s="11"/>
      <c r="AK82" s="11"/>
      <c r="AL82" s="11"/>
      <c r="AM82" s="11"/>
      <c r="AN82" s="11"/>
      <c r="AO82" s="20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2"/>
    </row>
    <row r="83" spans="1:66" x14ac:dyDescent="0.3">
      <c r="A83" s="36">
        <f>A81+1</f>
        <v>41</v>
      </c>
      <c r="B83" s="60"/>
      <c r="C83" s="40"/>
      <c r="D83" s="7">
        <f>SUM(-C83+2007)</f>
        <v>2007</v>
      </c>
      <c r="E83" s="40">
        <f t="shared" si="44"/>
        <v>2023</v>
      </c>
      <c r="F83" s="22"/>
      <c r="G83" s="40"/>
      <c r="H83" s="87"/>
      <c r="I83" s="40">
        <f t="shared" ref="I83" si="61">SUM(J83:BL84)</f>
        <v>0</v>
      </c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9"/>
      <c r="AI83" s="28"/>
      <c r="AJ83" s="28"/>
      <c r="AK83" s="28"/>
      <c r="AL83" s="28"/>
      <c r="AM83" s="28"/>
      <c r="AN83" s="28"/>
      <c r="AO83" s="29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30"/>
    </row>
    <row r="84" spans="1:66" ht="15" thickBot="1" x14ac:dyDescent="0.35">
      <c r="A84" s="37"/>
      <c r="B84" s="61"/>
      <c r="C84" s="41"/>
      <c r="D84" s="14"/>
      <c r="E84" s="41"/>
      <c r="F84" s="14"/>
      <c r="G84" s="41"/>
      <c r="H84" s="88"/>
      <c r="I84" s="4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20"/>
      <c r="AI84" s="11"/>
      <c r="AJ84" s="11"/>
      <c r="AK84" s="11"/>
      <c r="AL84" s="11"/>
      <c r="AM84" s="11"/>
      <c r="AN84" s="11"/>
      <c r="AO84" s="20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2"/>
    </row>
    <row r="85" spans="1:66" x14ac:dyDescent="0.3">
      <c r="A85" s="36">
        <f>A83+1</f>
        <v>42</v>
      </c>
      <c r="B85" s="60"/>
      <c r="C85" s="40"/>
      <c r="D85" s="7">
        <f>SUM(-C85+2007)</f>
        <v>2007</v>
      </c>
      <c r="E85" s="40">
        <f t="shared" si="44"/>
        <v>2023</v>
      </c>
      <c r="F85" s="22"/>
      <c r="G85" s="40"/>
      <c r="H85" s="87"/>
      <c r="I85" s="40">
        <f t="shared" ref="I85" si="62">SUM(J85:BL86)</f>
        <v>0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9"/>
      <c r="AI85" s="28"/>
      <c r="AJ85" s="28"/>
      <c r="AK85" s="28"/>
      <c r="AL85" s="28"/>
      <c r="AM85" s="28"/>
      <c r="AN85" s="28"/>
      <c r="AO85" s="29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30"/>
    </row>
    <row r="86" spans="1:66" ht="15" thickBot="1" x14ac:dyDescent="0.35">
      <c r="A86" s="37"/>
      <c r="B86" s="61"/>
      <c r="C86" s="41"/>
      <c r="D86" s="14"/>
      <c r="E86" s="41"/>
      <c r="F86" s="14"/>
      <c r="G86" s="41"/>
      <c r="H86" s="88"/>
      <c r="I86" s="4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20"/>
      <c r="AI86" s="11"/>
      <c r="AJ86" s="11"/>
      <c r="AK86" s="11"/>
      <c r="AL86" s="11"/>
      <c r="AM86" s="11"/>
      <c r="AN86" s="11"/>
      <c r="AO86" s="20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2"/>
    </row>
    <row r="87" spans="1:66" x14ac:dyDescent="0.3">
      <c r="A87" s="36">
        <f>A85+1</f>
        <v>43</v>
      </c>
      <c r="B87" s="60"/>
      <c r="C87" s="40"/>
      <c r="D87" s="7">
        <f>SUM(-C87+2007)</f>
        <v>2007</v>
      </c>
      <c r="E87" s="40">
        <f t="shared" si="44"/>
        <v>2023</v>
      </c>
      <c r="F87" s="22"/>
      <c r="G87" s="40"/>
      <c r="H87" s="87"/>
      <c r="I87" s="40">
        <f t="shared" ref="I87" si="63">SUM(J87:BL88)</f>
        <v>0</v>
      </c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9"/>
      <c r="AI87" s="28"/>
      <c r="AJ87" s="28"/>
      <c r="AK87" s="28"/>
      <c r="AL87" s="28"/>
      <c r="AM87" s="28"/>
      <c r="AN87" s="28"/>
      <c r="AO87" s="29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30"/>
    </row>
    <row r="88" spans="1:66" ht="15" thickBot="1" x14ac:dyDescent="0.35">
      <c r="A88" s="37"/>
      <c r="B88" s="61"/>
      <c r="C88" s="41"/>
      <c r="D88" s="14"/>
      <c r="E88" s="41"/>
      <c r="F88" s="14"/>
      <c r="G88" s="41"/>
      <c r="H88" s="88"/>
      <c r="I88" s="4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20"/>
      <c r="AI88" s="11"/>
      <c r="AJ88" s="11"/>
      <c r="AK88" s="11"/>
      <c r="AL88" s="11"/>
      <c r="AM88" s="11"/>
      <c r="AN88" s="11"/>
      <c r="AO88" s="20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2"/>
    </row>
    <row r="89" spans="1:66" x14ac:dyDescent="0.3">
      <c r="A89" s="36">
        <f>A87+1</f>
        <v>44</v>
      </c>
      <c r="B89" s="60"/>
      <c r="C89" s="40"/>
      <c r="D89" s="7">
        <f>SUM(-C89+2007)</f>
        <v>2007</v>
      </c>
      <c r="E89" s="40">
        <f t="shared" si="44"/>
        <v>2023</v>
      </c>
      <c r="F89" s="22"/>
      <c r="G89" s="40"/>
      <c r="H89" s="87"/>
      <c r="I89" s="40">
        <f t="shared" ref="I89" si="64">SUM(J89:BL90)</f>
        <v>0</v>
      </c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9"/>
      <c r="AI89" s="28"/>
      <c r="AJ89" s="28"/>
      <c r="AK89" s="28"/>
      <c r="AL89" s="28"/>
      <c r="AM89" s="28"/>
      <c r="AN89" s="28"/>
      <c r="AO89" s="29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30"/>
    </row>
    <row r="90" spans="1:66" ht="15" thickBot="1" x14ac:dyDescent="0.35">
      <c r="A90" s="37"/>
      <c r="B90" s="61"/>
      <c r="C90" s="41"/>
      <c r="D90" s="14"/>
      <c r="E90" s="41"/>
      <c r="F90" s="14"/>
      <c r="G90" s="41"/>
      <c r="H90" s="88"/>
      <c r="I90" s="4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20"/>
      <c r="AI90" s="11"/>
      <c r="AJ90" s="11"/>
      <c r="AK90" s="11"/>
      <c r="AL90" s="11"/>
      <c r="AM90" s="11"/>
      <c r="AN90" s="11"/>
      <c r="AO90" s="20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2"/>
    </row>
    <row r="91" spans="1:66" x14ac:dyDescent="0.3">
      <c r="A91" s="36">
        <f>A89+1</f>
        <v>45</v>
      </c>
      <c r="B91" s="89"/>
      <c r="C91" s="67"/>
      <c r="D91" s="7">
        <f>SUM(-C91+2007)</f>
        <v>2007</v>
      </c>
      <c r="E91" s="40">
        <f t="shared" si="44"/>
        <v>2023</v>
      </c>
      <c r="F91" s="22"/>
      <c r="G91" s="67"/>
      <c r="H91" s="85"/>
      <c r="I91" s="40">
        <f t="shared" ref="I91" si="65">SUM(J91:BL92)</f>
        <v>0</v>
      </c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9"/>
      <c r="AI91" s="28"/>
      <c r="AJ91" s="28"/>
      <c r="AK91" s="28"/>
      <c r="AL91" s="28"/>
      <c r="AM91" s="28"/>
      <c r="AN91" s="28"/>
      <c r="AO91" s="29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30"/>
    </row>
    <row r="92" spans="1:66" ht="15" thickBot="1" x14ac:dyDescent="0.35">
      <c r="A92" s="37"/>
      <c r="B92" s="66"/>
      <c r="C92" s="68"/>
      <c r="D92" s="14"/>
      <c r="E92" s="41"/>
      <c r="F92" s="14"/>
      <c r="G92" s="68"/>
      <c r="H92" s="86"/>
      <c r="I92" s="4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20"/>
      <c r="AI92" s="11"/>
      <c r="AJ92" s="11"/>
      <c r="AK92" s="11"/>
      <c r="AL92" s="11"/>
      <c r="AM92" s="11"/>
      <c r="AN92" s="11"/>
      <c r="AO92" s="20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2"/>
    </row>
    <row r="93" spans="1:66" x14ac:dyDescent="0.3">
      <c r="A93" s="36">
        <f>A91+1</f>
        <v>46</v>
      </c>
      <c r="B93" s="89"/>
      <c r="C93" s="67"/>
      <c r="D93" s="7">
        <f>SUM(-C93+2007)</f>
        <v>2007</v>
      </c>
      <c r="E93" s="40">
        <f t="shared" si="44"/>
        <v>2023</v>
      </c>
      <c r="F93" s="22"/>
      <c r="G93" s="67"/>
      <c r="H93" s="85"/>
      <c r="I93" s="40">
        <f t="shared" ref="I93" si="66">SUM(J93:BL94)</f>
        <v>0</v>
      </c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9"/>
      <c r="AI93" s="28"/>
      <c r="AJ93" s="28"/>
      <c r="AK93" s="28"/>
      <c r="AL93" s="28"/>
      <c r="AM93" s="28"/>
      <c r="AN93" s="28"/>
      <c r="AO93" s="29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30"/>
    </row>
    <row r="94" spans="1:66" ht="15" thickBot="1" x14ac:dyDescent="0.35">
      <c r="A94" s="37"/>
      <c r="B94" s="66"/>
      <c r="C94" s="68"/>
      <c r="D94" s="14"/>
      <c r="E94" s="41"/>
      <c r="F94" s="14"/>
      <c r="G94" s="68"/>
      <c r="H94" s="86"/>
      <c r="I94" s="4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20"/>
      <c r="AI94" s="11"/>
      <c r="AJ94" s="11"/>
      <c r="AK94" s="11"/>
      <c r="AL94" s="11"/>
      <c r="AM94" s="11"/>
      <c r="AN94" s="11"/>
      <c r="AO94" s="20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2"/>
    </row>
    <row r="95" spans="1:66" x14ac:dyDescent="0.3">
      <c r="A95" s="36">
        <f>A93+1</f>
        <v>47</v>
      </c>
      <c r="B95" s="89"/>
      <c r="C95" s="67"/>
      <c r="D95" s="7">
        <f>SUM(-C95+2007)</f>
        <v>2007</v>
      </c>
      <c r="E95" s="40">
        <f t="shared" si="44"/>
        <v>2023</v>
      </c>
      <c r="F95" s="22"/>
      <c r="G95" s="67"/>
      <c r="H95" s="85"/>
      <c r="I95" s="40">
        <f t="shared" ref="I95" si="67">SUM(J95:BL96)</f>
        <v>0</v>
      </c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9"/>
      <c r="AI95" s="28"/>
      <c r="AJ95" s="28"/>
      <c r="AK95" s="28"/>
      <c r="AL95" s="28"/>
      <c r="AM95" s="28"/>
      <c r="AN95" s="28"/>
      <c r="AO95" s="29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30"/>
    </row>
    <row r="96" spans="1:66" ht="15" thickBot="1" x14ac:dyDescent="0.35">
      <c r="A96" s="37"/>
      <c r="B96" s="66"/>
      <c r="C96" s="68"/>
      <c r="D96" s="14"/>
      <c r="E96" s="41"/>
      <c r="F96" s="14"/>
      <c r="G96" s="68"/>
      <c r="H96" s="86"/>
      <c r="I96" s="4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20"/>
      <c r="AI96" s="11"/>
      <c r="AJ96" s="11"/>
      <c r="AK96" s="11"/>
      <c r="AL96" s="11"/>
      <c r="AM96" s="11"/>
      <c r="AN96" s="11"/>
      <c r="AO96" s="20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2"/>
    </row>
    <row r="97" spans="1:66" x14ac:dyDescent="0.3">
      <c r="A97" s="36">
        <f>A95+1</f>
        <v>48</v>
      </c>
      <c r="B97" s="60"/>
      <c r="C97" s="40"/>
      <c r="D97" s="7">
        <f>SUM(-C97+2007)</f>
        <v>2007</v>
      </c>
      <c r="E97" s="40">
        <f t="shared" si="44"/>
        <v>2023</v>
      </c>
      <c r="F97" s="22"/>
      <c r="G97" s="40"/>
      <c r="H97" s="87"/>
      <c r="I97" s="40">
        <f t="shared" ref="I97" si="68">SUM(J97:BL98)</f>
        <v>0</v>
      </c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9"/>
      <c r="AI97" s="28"/>
      <c r="AJ97" s="28"/>
      <c r="AK97" s="28"/>
      <c r="AL97" s="28"/>
      <c r="AM97" s="28"/>
      <c r="AN97" s="28"/>
      <c r="AO97" s="29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30"/>
    </row>
    <row r="98" spans="1:66" ht="15" thickBot="1" x14ac:dyDescent="0.35">
      <c r="A98" s="37"/>
      <c r="B98" s="61"/>
      <c r="C98" s="41"/>
      <c r="D98" s="14"/>
      <c r="E98" s="41"/>
      <c r="F98" s="14"/>
      <c r="G98" s="41"/>
      <c r="H98" s="88"/>
      <c r="I98" s="4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20"/>
      <c r="AI98" s="11"/>
      <c r="AJ98" s="11"/>
      <c r="AK98" s="11"/>
      <c r="AL98" s="11"/>
      <c r="AM98" s="11"/>
      <c r="AN98" s="11"/>
      <c r="AO98" s="20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2"/>
    </row>
    <row r="99" spans="1:66" x14ac:dyDescent="0.3">
      <c r="A99" s="36">
        <f>A97+1</f>
        <v>49</v>
      </c>
      <c r="B99" s="60"/>
      <c r="C99" s="40"/>
      <c r="D99" s="7">
        <f>SUM(-C99+2007)</f>
        <v>2007</v>
      </c>
      <c r="E99" s="40">
        <f t="shared" si="44"/>
        <v>2023</v>
      </c>
      <c r="F99" s="22"/>
      <c r="G99" s="40"/>
      <c r="H99" s="87"/>
      <c r="I99" s="40">
        <f t="shared" ref="I99" si="69">SUM(J99:BL100)</f>
        <v>0</v>
      </c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9"/>
      <c r="AI99" s="28"/>
      <c r="AJ99" s="28"/>
      <c r="AK99" s="28"/>
      <c r="AL99" s="28"/>
      <c r="AM99" s="28"/>
      <c r="AN99" s="28"/>
      <c r="AO99" s="29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30"/>
    </row>
    <row r="100" spans="1:66" ht="15" thickBot="1" x14ac:dyDescent="0.35">
      <c r="A100" s="37"/>
      <c r="B100" s="61"/>
      <c r="C100" s="41"/>
      <c r="D100" s="14"/>
      <c r="E100" s="41"/>
      <c r="F100" s="14"/>
      <c r="G100" s="41"/>
      <c r="H100" s="88"/>
      <c r="I100" s="4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20"/>
      <c r="AI100" s="11"/>
      <c r="AJ100" s="11"/>
      <c r="AK100" s="11"/>
      <c r="AL100" s="11"/>
      <c r="AM100" s="11"/>
      <c r="AN100" s="11"/>
      <c r="AO100" s="20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2"/>
    </row>
    <row r="101" spans="1:66" x14ac:dyDescent="0.3">
      <c r="A101" s="36">
        <f>A99+1</f>
        <v>50</v>
      </c>
      <c r="B101" s="60"/>
      <c r="C101" s="40"/>
      <c r="D101" s="7">
        <f>SUM(-C101+2007)</f>
        <v>2007</v>
      </c>
      <c r="E101" s="40">
        <f t="shared" si="44"/>
        <v>2023</v>
      </c>
      <c r="F101" s="22"/>
      <c r="G101" s="40"/>
      <c r="H101" s="87"/>
      <c r="I101" s="40">
        <f t="shared" ref="I101" si="70">SUM(J101:BL102)</f>
        <v>0</v>
      </c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9"/>
      <c r="AI101" s="28"/>
      <c r="AJ101" s="28"/>
      <c r="AK101" s="28"/>
      <c r="AL101" s="28"/>
      <c r="AM101" s="28"/>
      <c r="AN101" s="28"/>
      <c r="AO101" s="29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30"/>
    </row>
    <row r="102" spans="1:66" ht="15" thickBot="1" x14ac:dyDescent="0.35">
      <c r="A102" s="37"/>
      <c r="B102" s="61"/>
      <c r="C102" s="41"/>
      <c r="D102" s="14"/>
      <c r="E102" s="41"/>
      <c r="F102" s="14"/>
      <c r="G102" s="41"/>
      <c r="H102" s="88"/>
      <c r="I102" s="4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20"/>
      <c r="AI102" s="11"/>
      <c r="AJ102" s="11"/>
      <c r="AK102" s="11"/>
      <c r="AL102" s="11"/>
      <c r="AM102" s="11"/>
      <c r="AN102" s="11"/>
      <c r="AO102" s="20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2"/>
    </row>
    <row r="103" spans="1:66" x14ac:dyDescent="0.3">
      <c r="A103" s="36">
        <f>A101+1</f>
        <v>51</v>
      </c>
      <c r="B103" s="60"/>
      <c r="C103" s="40"/>
      <c r="D103" s="7">
        <f>SUM(-C103+2007)</f>
        <v>2007</v>
      </c>
      <c r="E103" s="40">
        <f t="shared" si="44"/>
        <v>2023</v>
      </c>
      <c r="F103" s="22"/>
      <c r="G103" s="40"/>
      <c r="H103" s="87"/>
      <c r="I103" s="40">
        <f t="shared" ref="I103" si="71">SUM(J103:BL104)</f>
        <v>0</v>
      </c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9"/>
      <c r="AI103" s="28"/>
      <c r="AJ103" s="28"/>
      <c r="AK103" s="28"/>
      <c r="AL103" s="28"/>
      <c r="AM103" s="28"/>
      <c r="AN103" s="28"/>
      <c r="AO103" s="29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30"/>
    </row>
    <row r="104" spans="1:66" ht="15" thickBot="1" x14ac:dyDescent="0.35">
      <c r="A104" s="37"/>
      <c r="B104" s="61"/>
      <c r="C104" s="41"/>
      <c r="D104" s="14"/>
      <c r="E104" s="41"/>
      <c r="F104" s="14"/>
      <c r="G104" s="41"/>
      <c r="H104" s="88"/>
      <c r="I104" s="4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20"/>
      <c r="AI104" s="11"/>
      <c r="AJ104" s="11"/>
      <c r="AK104" s="11"/>
      <c r="AL104" s="11"/>
      <c r="AM104" s="11"/>
      <c r="AN104" s="11"/>
      <c r="AO104" s="20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2"/>
    </row>
    <row r="105" spans="1:66" x14ac:dyDescent="0.3">
      <c r="A105" s="36">
        <f>A103+1</f>
        <v>52</v>
      </c>
      <c r="B105" s="60"/>
      <c r="C105" s="40"/>
      <c r="D105" s="7">
        <f>SUM(-C105+2007)</f>
        <v>2007</v>
      </c>
      <c r="E105" s="40">
        <f t="shared" si="44"/>
        <v>2023</v>
      </c>
      <c r="F105" s="22"/>
      <c r="G105" s="40"/>
      <c r="H105" s="87"/>
      <c r="I105" s="40">
        <f t="shared" ref="I105" si="72">SUM(J105:BL106)</f>
        <v>0</v>
      </c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9"/>
      <c r="AI105" s="28"/>
      <c r="AJ105" s="28"/>
      <c r="AK105" s="28"/>
      <c r="AL105" s="28"/>
      <c r="AM105" s="28"/>
      <c r="AN105" s="28"/>
      <c r="AO105" s="29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30"/>
    </row>
    <row r="106" spans="1:66" ht="15" thickBot="1" x14ac:dyDescent="0.35">
      <c r="A106" s="37"/>
      <c r="B106" s="61"/>
      <c r="C106" s="41"/>
      <c r="D106" s="14"/>
      <c r="E106" s="41"/>
      <c r="F106" s="14"/>
      <c r="G106" s="41"/>
      <c r="H106" s="88"/>
      <c r="I106" s="4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20"/>
      <c r="AI106" s="11"/>
      <c r="AJ106" s="11"/>
      <c r="AK106" s="11"/>
      <c r="AL106" s="11"/>
      <c r="AM106" s="11"/>
      <c r="AN106" s="11"/>
      <c r="AO106" s="20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2"/>
    </row>
    <row r="107" spans="1:66" x14ac:dyDescent="0.3">
      <c r="A107" s="36">
        <f>A105+1</f>
        <v>53</v>
      </c>
      <c r="B107" s="60"/>
      <c r="C107" s="40"/>
      <c r="D107" s="7">
        <f>SUM(-C107+2007)</f>
        <v>2007</v>
      </c>
      <c r="E107" s="40">
        <f t="shared" si="44"/>
        <v>2023</v>
      </c>
      <c r="F107" s="22"/>
      <c r="G107" s="40"/>
      <c r="H107" s="87"/>
      <c r="I107" s="40">
        <f>SUM(J107:BL108)</f>
        <v>0</v>
      </c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9"/>
      <c r="AI107" s="28"/>
      <c r="AJ107" s="28"/>
      <c r="AK107" s="28"/>
      <c r="AL107" s="28"/>
      <c r="AM107" s="28"/>
      <c r="AN107" s="28"/>
      <c r="AO107" s="29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30"/>
    </row>
    <row r="108" spans="1:66" ht="15" thickBot="1" x14ac:dyDescent="0.35">
      <c r="A108" s="100"/>
      <c r="B108" s="97"/>
      <c r="C108" s="98"/>
      <c r="D108" s="25"/>
      <c r="E108" s="41"/>
      <c r="F108" s="25"/>
      <c r="G108" s="98"/>
      <c r="H108" s="99"/>
      <c r="I108" s="98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26"/>
      <c r="AI108" s="17"/>
      <c r="AJ108" s="17"/>
      <c r="AK108" s="17"/>
      <c r="AL108" s="17"/>
      <c r="AM108" s="17"/>
      <c r="AN108" s="17"/>
      <c r="AO108" s="26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27"/>
    </row>
    <row r="109" spans="1:66" x14ac:dyDescent="0.3">
      <c r="A109" s="36">
        <f>A107+1</f>
        <v>54</v>
      </c>
      <c r="B109" s="60"/>
      <c r="C109" s="40"/>
      <c r="D109" s="7">
        <f>SUM(-C109+2007)</f>
        <v>2007</v>
      </c>
      <c r="E109" s="40">
        <f t="shared" si="44"/>
        <v>2023</v>
      </c>
      <c r="F109" s="22"/>
      <c r="G109" s="40"/>
      <c r="H109" s="87"/>
      <c r="I109" s="40">
        <f>SUM(J109:BL110)</f>
        <v>0</v>
      </c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9"/>
      <c r="AI109" s="28"/>
      <c r="AJ109" s="28"/>
      <c r="AK109" s="28"/>
      <c r="AL109" s="28"/>
      <c r="AM109" s="28"/>
      <c r="AN109" s="28"/>
      <c r="AO109" s="29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30"/>
    </row>
    <row r="110" spans="1:66" ht="15" thickBot="1" x14ac:dyDescent="0.35">
      <c r="A110" s="37"/>
      <c r="B110" s="61"/>
      <c r="C110" s="41"/>
      <c r="D110" s="14"/>
      <c r="E110" s="41"/>
      <c r="F110" s="14"/>
      <c r="G110" s="41"/>
      <c r="H110" s="88"/>
      <c r="I110" s="4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20"/>
      <c r="AI110" s="11"/>
      <c r="AJ110" s="11"/>
      <c r="AK110" s="11"/>
      <c r="AL110" s="11"/>
      <c r="AM110" s="11"/>
      <c r="AN110" s="11"/>
      <c r="AO110" s="20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2"/>
    </row>
    <row r="111" spans="1:66" ht="15" thickBot="1" x14ac:dyDescent="0.35">
      <c r="A111" s="90" t="s">
        <v>6</v>
      </c>
      <c r="B111" s="91"/>
      <c r="C111" s="91"/>
      <c r="D111" s="91"/>
      <c r="E111" s="91"/>
      <c r="F111" s="91"/>
      <c r="G111" s="92"/>
      <c r="H111" s="93">
        <f>SUM(I3:I110)</f>
        <v>18544</v>
      </c>
      <c r="I111" s="94"/>
    </row>
    <row r="112" spans="1:66" ht="15" thickBot="1" x14ac:dyDescent="0.35">
      <c r="A112" s="90" t="s">
        <v>7</v>
      </c>
      <c r="B112" s="91"/>
      <c r="C112" s="91"/>
      <c r="D112" s="91"/>
      <c r="E112" s="91"/>
      <c r="F112" s="91"/>
      <c r="G112" s="92"/>
      <c r="H112" s="95">
        <f>(COUNT(J3:BN110,0))-1</f>
        <v>532</v>
      </c>
      <c r="I112" s="96"/>
    </row>
    <row r="113" spans="1:9" ht="15" thickBot="1" x14ac:dyDescent="0.35">
      <c r="A113" s="24" t="s">
        <v>8</v>
      </c>
      <c r="B113" s="23"/>
      <c r="C113" s="23"/>
      <c r="D113" s="23"/>
      <c r="E113" s="23"/>
      <c r="F113" s="23"/>
      <c r="G113" s="23"/>
      <c r="H113" s="32">
        <f>H111/H112</f>
        <v>34.857142857142854</v>
      </c>
      <c r="I113" s="33"/>
    </row>
  </sheetData>
  <mergeCells count="384">
    <mergeCell ref="B105:B106"/>
    <mergeCell ref="C105:C106"/>
    <mergeCell ref="E105:E106"/>
    <mergeCell ref="G105:G106"/>
    <mergeCell ref="H105:H106"/>
    <mergeCell ref="I105:I106"/>
    <mergeCell ref="A105:A106"/>
    <mergeCell ref="B107:B108"/>
    <mergeCell ref="C107:C108"/>
    <mergeCell ref="E107:E108"/>
    <mergeCell ref="G107:G108"/>
    <mergeCell ref="H107:H108"/>
    <mergeCell ref="I107:I108"/>
    <mergeCell ref="A107:A108"/>
    <mergeCell ref="E101:E102"/>
    <mergeCell ref="B101:B102"/>
    <mergeCell ref="C101:C102"/>
    <mergeCell ref="G101:G102"/>
    <mergeCell ref="H101:H102"/>
    <mergeCell ref="I101:I102"/>
    <mergeCell ref="A101:A102"/>
    <mergeCell ref="B103:B104"/>
    <mergeCell ref="C103:C104"/>
    <mergeCell ref="E103:E104"/>
    <mergeCell ref="G103:G104"/>
    <mergeCell ref="H103:H104"/>
    <mergeCell ref="I103:I104"/>
    <mergeCell ref="A103:A104"/>
    <mergeCell ref="A111:G111"/>
    <mergeCell ref="H111:I111"/>
    <mergeCell ref="A112:G112"/>
    <mergeCell ref="H112:I112"/>
    <mergeCell ref="I109:I110"/>
    <mergeCell ref="A109:A110"/>
    <mergeCell ref="B109:B110"/>
    <mergeCell ref="C109:C110"/>
    <mergeCell ref="E109:E110"/>
    <mergeCell ref="G109:G110"/>
    <mergeCell ref="H109:H110"/>
    <mergeCell ref="I97:I98"/>
    <mergeCell ref="A99:A100"/>
    <mergeCell ref="B99:B100"/>
    <mergeCell ref="C99:C100"/>
    <mergeCell ref="E99:E100"/>
    <mergeCell ref="G99:G100"/>
    <mergeCell ref="H99:H100"/>
    <mergeCell ref="I99:I100"/>
    <mergeCell ref="A97:A98"/>
    <mergeCell ref="B97:B98"/>
    <mergeCell ref="C97:C98"/>
    <mergeCell ref="E97:E98"/>
    <mergeCell ref="G97:G98"/>
    <mergeCell ref="H97:H98"/>
    <mergeCell ref="I93:I94"/>
    <mergeCell ref="A95:A96"/>
    <mergeCell ref="B95:B96"/>
    <mergeCell ref="C95:C96"/>
    <mergeCell ref="E95:E96"/>
    <mergeCell ref="G95:G96"/>
    <mergeCell ref="H95:H96"/>
    <mergeCell ref="I95:I96"/>
    <mergeCell ref="A93:A94"/>
    <mergeCell ref="B93:B94"/>
    <mergeCell ref="C93:C94"/>
    <mergeCell ref="E93:E94"/>
    <mergeCell ref="G93:G94"/>
    <mergeCell ref="H93:H94"/>
    <mergeCell ref="I89:I90"/>
    <mergeCell ref="A91:A92"/>
    <mergeCell ref="B91:B92"/>
    <mergeCell ref="C91:C92"/>
    <mergeCell ref="E91:E92"/>
    <mergeCell ref="G91:G92"/>
    <mergeCell ref="H91:H92"/>
    <mergeCell ref="I91:I92"/>
    <mergeCell ref="A89:A90"/>
    <mergeCell ref="B89:B90"/>
    <mergeCell ref="C89:C90"/>
    <mergeCell ref="E89:E90"/>
    <mergeCell ref="G89:G90"/>
    <mergeCell ref="H89:H90"/>
    <mergeCell ref="I85:I86"/>
    <mergeCell ref="A87:A88"/>
    <mergeCell ref="B87:B88"/>
    <mergeCell ref="C87:C88"/>
    <mergeCell ref="E87:E88"/>
    <mergeCell ref="G87:G88"/>
    <mergeCell ref="H87:H88"/>
    <mergeCell ref="I87:I88"/>
    <mergeCell ref="A85:A86"/>
    <mergeCell ref="B85:B86"/>
    <mergeCell ref="C85:C86"/>
    <mergeCell ref="E85:E86"/>
    <mergeCell ref="G85:G86"/>
    <mergeCell ref="H85:H86"/>
    <mergeCell ref="I81:I82"/>
    <mergeCell ref="A83:A84"/>
    <mergeCell ref="B83:B84"/>
    <mergeCell ref="C83:C84"/>
    <mergeCell ref="E83:E84"/>
    <mergeCell ref="G83:G84"/>
    <mergeCell ref="H83:H84"/>
    <mergeCell ref="I83:I84"/>
    <mergeCell ref="A81:A82"/>
    <mergeCell ref="B81:B82"/>
    <mergeCell ref="C81:C82"/>
    <mergeCell ref="E81:E82"/>
    <mergeCell ref="G81:G82"/>
    <mergeCell ref="H81:H82"/>
    <mergeCell ref="I77:I78"/>
    <mergeCell ref="A79:A80"/>
    <mergeCell ref="B79:B80"/>
    <mergeCell ref="C79:C80"/>
    <mergeCell ref="E79:E80"/>
    <mergeCell ref="G79:G80"/>
    <mergeCell ref="H79:H80"/>
    <mergeCell ref="I79:I80"/>
    <mergeCell ref="A77:A78"/>
    <mergeCell ref="B77:B78"/>
    <mergeCell ref="C77:C78"/>
    <mergeCell ref="E77:E78"/>
    <mergeCell ref="G77:G78"/>
    <mergeCell ref="H77:H78"/>
    <mergeCell ref="I73:I74"/>
    <mergeCell ref="A75:A76"/>
    <mergeCell ref="B75:B76"/>
    <mergeCell ref="C75:C76"/>
    <mergeCell ref="E75:E76"/>
    <mergeCell ref="G75:G76"/>
    <mergeCell ref="H75:H76"/>
    <mergeCell ref="I75:I76"/>
    <mergeCell ref="A73:A74"/>
    <mergeCell ref="B73:B74"/>
    <mergeCell ref="C73:C74"/>
    <mergeCell ref="E73:E74"/>
    <mergeCell ref="G73:G74"/>
    <mergeCell ref="H73:H74"/>
    <mergeCell ref="I69:I70"/>
    <mergeCell ref="A71:A72"/>
    <mergeCell ref="B71:B72"/>
    <mergeCell ref="C71:C72"/>
    <mergeCell ref="E71:E72"/>
    <mergeCell ref="G71:G72"/>
    <mergeCell ref="H71:H72"/>
    <mergeCell ref="I71:I72"/>
    <mergeCell ref="A69:A70"/>
    <mergeCell ref="B69:B70"/>
    <mergeCell ref="C69:C70"/>
    <mergeCell ref="E69:E70"/>
    <mergeCell ref="G69:G70"/>
    <mergeCell ref="H69:H70"/>
    <mergeCell ref="I65:I66"/>
    <mergeCell ref="A67:A68"/>
    <mergeCell ref="B67:B68"/>
    <mergeCell ref="C67:C68"/>
    <mergeCell ref="E67:E68"/>
    <mergeCell ref="G67:G68"/>
    <mergeCell ref="H67:H68"/>
    <mergeCell ref="I67:I68"/>
    <mergeCell ref="A65:A66"/>
    <mergeCell ref="B65:B66"/>
    <mergeCell ref="C65:C66"/>
    <mergeCell ref="E65:E66"/>
    <mergeCell ref="G65:G66"/>
    <mergeCell ref="H65:H66"/>
    <mergeCell ref="I61:I62"/>
    <mergeCell ref="A63:A64"/>
    <mergeCell ref="B63:B64"/>
    <mergeCell ref="C63:C64"/>
    <mergeCell ref="E63:E64"/>
    <mergeCell ref="G63:G64"/>
    <mergeCell ref="H63:H64"/>
    <mergeCell ref="I63:I64"/>
    <mergeCell ref="A61:A62"/>
    <mergeCell ref="B61:B62"/>
    <mergeCell ref="C61:C62"/>
    <mergeCell ref="E61:E62"/>
    <mergeCell ref="G61:G62"/>
    <mergeCell ref="H61:H62"/>
    <mergeCell ref="I57:I58"/>
    <mergeCell ref="A59:A60"/>
    <mergeCell ref="B59:B60"/>
    <mergeCell ref="C59:C60"/>
    <mergeCell ref="E59:E60"/>
    <mergeCell ref="G59:G60"/>
    <mergeCell ref="H59:H60"/>
    <mergeCell ref="I59:I60"/>
    <mergeCell ref="A57:A58"/>
    <mergeCell ref="B57:B58"/>
    <mergeCell ref="C57:C58"/>
    <mergeCell ref="E57:E58"/>
    <mergeCell ref="G57:G58"/>
    <mergeCell ref="H57:H58"/>
    <mergeCell ref="I53:I54"/>
    <mergeCell ref="A55:A56"/>
    <mergeCell ref="B55:B56"/>
    <mergeCell ref="C55:C56"/>
    <mergeCell ref="E55:E56"/>
    <mergeCell ref="G55:G56"/>
    <mergeCell ref="H55:H56"/>
    <mergeCell ref="I55:I56"/>
    <mergeCell ref="A53:A54"/>
    <mergeCell ref="B53:B54"/>
    <mergeCell ref="C53:C54"/>
    <mergeCell ref="E53:E54"/>
    <mergeCell ref="G53:G54"/>
    <mergeCell ref="H53:H54"/>
    <mergeCell ref="I49:I50"/>
    <mergeCell ref="A51:A52"/>
    <mergeCell ref="B51:B52"/>
    <mergeCell ref="C51:C52"/>
    <mergeCell ref="E51:E52"/>
    <mergeCell ref="G51:G52"/>
    <mergeCell ref="H51:H52"/>
    <mergeCell ref="I51:I52"/>
    <mergeCell ref="A49:A50"/>
    <mergeCell ref="B49:B50"/>
    <mergeCell ref="C49:C50"/>
    <mergeCell ref="E49:E50"/>
    <mergeCell ref="G49:G50"/>
    <mergeCell ref="H49:H50"/>
    <mergeCell ref="I45:I46"/>
    <mergeCell ref="A47:A48"/>
    <mergeCell ref="B47:B48"/>
    <mergeCell ref="C47:C48"/>
    <mergeCell ref="E47:E48"/>
    <mergeCell ref="G47:G48"/>
    <mergeCell ref="H47:H48"/>
    <mergeCell ref="I47:I48"/>
    <mergeCell ref="A45:A46"/>
    <mergeCell ref="B45:B46"/>
    <mergeCell ref="C45:C46"/>
    <mergeCell ref="E45:E46"/>
    <mergeCell ref="G45:G46"/>
    <mergeCell ref="H45:H46"/>
    <mergeCell ref="I41:I42"/>
    <mergeCell ref="A43:A44"/>
    <mergeCell ref="B43:B44"/>
    <mergeCell ref="C43:C44"/>
    <mergeCell ref="E43:E44"/>
    <mergeCell ref="G43:G44"/>
    <mergeCell ref="H43:H44"/>
    <mergeCell ref="I43:I44"/>
    <mergeCell ref="A41:A42"/>
    <mergeCell ref="B41:B42"/>
    <mergeCell ref="C41:C42"/>
    <mergeCell ref="E41:E42"/>
    <mergeCell ref="G41:G42"/>
    <mergeCell ref="H41:H42"/>
    <mergeCell ref="I37:I38"/>
    <mergeCell ref="A39:A40"/>
    <mergeCell ref="B39:B40"/>
    <mergeCell ref="C39:C40"/>
    <mergeCell ref="E39:E40"/>
    <mergeCell ref="G39:G40"/>
    <mergeCell ref="H39:H40"/>
    <mergeCell ref="I39:I40"/>
    <mergeCell ref="A37:A38"/>
    <mergeCell ref="B37:B38"/>
    <mergeCell ref="C37:C38"/>
    <mergeCell ref="E37:E38"/>
    <mergeCell ref="G37:G38"/>
    <mergeCell ref="H37:H38"/>
    <mergeCell ref="I33:I34"/>
    <mergeCell ref="A35:A36"/>
    <mergeCell ref="B35:B36"/>
    <mergeCell ref="C35:C36"/>
    <mergeCell ref="E35:E36"/>
    <mergeCell ref="G35:G36"/>
    <mergeCell ref="H35:H36"/>
    <mergeCell ref="I35:I36"/>
    <mergeCell ref="A33:A34"/>
    <mergeCell ref="B33:B34"/>
    <mergeCell ref="C33:C34"/>
    <mergeCell ref="E33:E34"/>
    <mergeCell ref="G33:G34"/>
    <mergeCell ref="H33:H34"/>
    <mergeCell ref="I29:I30"/>
    <mergeCell ref="A31:A32"/>
    <mergeCell ref="B31:B32"/>
    <mergeCell ref="C31:C32"/>
    <mergeCell ref="E31:E32"/>
    <mergeCell ref="G31:G32"/>
    <mergeCell ref="H31:H32"/>
    <mergeCell ref="I31:I32"/>
    <mergeCell ref="A29:A30"/>
    <mergeCell ref="B29:B30"/>
    <mergeCell ref="C29:C30"/>
    <mergeCell ref="E29:E30"/>
    <mergeCell ref="G29:G30"/>
    <mergeCell ref="H29:H30"/>
    <mergeCell ref="I25:I26"/>
    <mergeCell ref="A27:A28"/>
    <mergeCell ref="B27:B28"/>
    <mergeCell ref="C27:C28"/>
    <mergeCell ref="E27:E28"/>
    <mergeCell ref="G27:G28"/>
    <mergeCell ref="H27:H28"/>
    <mergeCell ref="I27:I28"/>
    <mergeCell ref="A25:A26"/>
    <mergeCell ref="B25:B26"/>
    <mergeCell ref="C25:C26"/>
    <mergeCell ref="E25:E26"/>
    <mergeCell ref="G25:G26"/>
    <mergeCell ref="H25:H26"/>
    <mergeCell ref="I21:I22"/>
    <mergeCell ref="A23:A24"/>
    <mergeCell ref="B23:B24"/>
    <mergeCell ref="C23:C24"/>
    <mergeCell ref="E23:E24"/>
    <mergeCell ref="G23:G24"/>
    <mergeCell ref="H23:H24"/>
    <mergeCell ref="I23:I24"/>
    <mergeCell ref="A21:A22"/>
    <mergeCell ref="B21:B22"/>
    <mergeCell ref="C21:C22"/>
    <mergeCell ref="E21:E22"/>
    <mergeCell ref="G21:G22"/>
    <mergeCell ref="H21:H22"/>
    <mergeCell ref="I17:I18"/>
    <mergeCell ref="A19:A20"/>
    <mergeCell ref="B19:B20"/>
    <mergeCell ref="C19:C20"/>
    <mergeCell ref="E19:E20"/>
    <mergeCell ref="G19:G20"/>
    <mergeCell ref="H19:H20"/>
    <mergeCell ref="I19:I20"/>
    <mergeCell ref="A17:A18"/>
    <mergeCell ref="B17:B18"/>
    <mergeCell ref="C17:C18"/>
    <mergeCell ref="E17:E18"/>
    <mergeCell ref="G17:G18"/>
    <mergeCell ref="H17:H18"/>
    <mergeCell ref="I13:I14"/>
    <mergeCell ref="A15:A16"/>
    <mergeCell ref="B15:B16"/>
    <mergeCell ref="C15:C16"/>
    <mergeCell ref="E15:E16"/>
    <mergeCell ref="G15:G16"/>
    <mergeCell ref="H15:H16"/>
    <mergeCell ref="I15:I16"/>
    <mergeCell ref="A13:A14"/>
    <mergeCell ref="B13:B14"/>
    <mergeCell ref="C13:C14"/>
    <mergeCell ref="E13:E14"/>
    <mergeCell ref="G13:G14"/>
    <mergeCell ref="H13:H14"/>
    <mergeCell ref="A11:A12"/>
    <mergeCell ref="B11:B12"/>
    <mergeCell ref="C11:C12"/>
    <mergeCell ref="E11:E12"/>
    <mergeCell ref="G11:G12"/>
    <mergeCell ref="H11:H12"/>
    <mergeCell ref="I11:I12"/>
    <mergeCell ref="A9:A10"/>
    <mergeCell ref="B9:B10"/>
    <mergeCell ref="C9:C10"/>
    <mergeCell ref="E9:E10"/>
    <mergeCell ref="G9:G10"/>
    <mergeCell ref="H9:H10"/>
    <mergeCell ref="H113:I113"/>
    <mergeCell ref="A1:AH1"/>
    <mergeCell ref="A3:A4"/>
    <mergeCell ref="B3:B4"/>
    <mergeCell ref="C3:C4"/>
    <mergeCell ref="E3:E4"/>
    <mergeCell ref="G3:G4"/>
    <mergeCell ref="H3:H4"/>
    <mergeCell ref="I3:I4"/>
    <mergeCell ref="I5:I6"/>
    <mergeCell ref="A7:A8"/>
    <mergeCell ref="B7:B8"/>
    <mergeCell ref="C7:C8"/>
    <mergeCell ref="E7:E8"/>
    <mergeCell ref="G7:G8"/>
    <mergeCell ref="H7:H8"/>
    <mergeCell ref="I7:I8"/>
    <mergeCell ref="A5:A6"/>
    <mergeCell ref="B5:B6"/>
    <mergeCell ref="C5:C6"/>
    <mergeCell ref="E5:E6"/>
    <mergeCell ref="G5:G6"/>
    <mergeCell ref="H5:H6"/>
    <mergeCell ref="I9:I10"/>
  </mergeCells>
  <pageMargins left="0.70866141732283472" right="0.70866141732283472" top="0.78740157480314965" bottom="0.78740157480314965" header="0.31496062992125984" footer="0.31496062992125984"/>
  <pageSetup paperSize="9" scale="46" fitToHeight="2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113"/>
  <sheetViews>
    <sheetView zoomScale="120" zoomScaleNormal="120" workbookViewId="0">
      <selection activeCell="G15" sqref="G15:G16"/>
    </sheetView>
  </sheetViews>
  <sheetFormatPr defaultColWidth="3.6640625" defaultRowHeight="14.4" x14ac:dyDescent="0.3"/>
  <cols>
    <col min="1" max="1" width="6" customWidth="1"/>
    <col min="2" max="2" width="19.44140625" customWidth="1"/>
    <col min="3" max="3" width="8.109375" customWidth="1"/>
    <col min="4" max="4" width="5" hidden="1" customWidth="1"/>
    <col min="5" max="5" width="5.33203125" bestFit="1" customWidth="1"/>
    <col min="6" max="6" width="15.77734375" customWidth="1"/>
    <col min="7" max="7" width="10.44140625" bestFit="1" customWidth="1"/>
    <col min="8" max="8" width="8.109375" style="8" customWidth="1"/>
    <col min="9" max="9" width="9.109375" customWidth="1"/>
    <col min="10" max="66" width="3.44140625" customWidth="1"/>
    <col min="258" max="258" width="3.44140625" bestFit="1" customWidth="1"/>
    <col min="259" max="259" width="19.44140625" customWidth="1"/>
    <col min="260" max="260" width="8.109375" customWidth="1"/>
    <col min="261" max="261" width="0" hidden="1" customWidth="1"/>
    <col min="262" max="262" width="5.33203125" bestFit="1" customWidth="1"/>
    <col min="263" max="263" width="10.44140625" bestFit="1" customWidth="1"/>
    <col min="264" max="264" width="6.6640625" customWidth="1"/>
    <col min="265" max="265" width="9.109375" customWidth="1"/>
    <col min="266" max="290" width="3.44140625" customWidth="1"/>
    <col min="514" max="514" width="3.44140625" bestFit="1" customWidth="1"/>
    <col min="515" max="515" width="19.44140625" customWidth="1"/>
    <col min="516" max="516" width="8.109375" customWidth="1"/>
    <col min="517" max="517" width="0" hidden="1" customWidth="1"/>
    <col min="518" max="518" width="5.33203125" bestFit="1" customWidth="1"/>
    <col min="519" max="519" width="10.44140625" bestFit="1" customWidth="1"/>
    <col min="520" max="520" width="6.6640625" customWidth="1"/>
    <col min="521" max="521" width="9.109375" customWidth="1"/>
    <col min="522" max="546" width="3.44140625" customWidth="1"/>
    <col min="770" max="770" width="3.44140625" bestFit="1" customWidth="1"/>
    <col min="771" max="771" width="19.44140625" customWidth="1"/>
    <col min="772" max="772" width="8.109375" customWidth="1"/>
    <col min="773" max="773" width="0" hidden="1" customWidth="1"/>
    <col min="774" max="774" width="5.33203125" bestFit="1" customWidth="1"/>
    <col min="775" max="775" width="10.44140625" bestFit="1" customWidth="1"/>
    <col min="776" max="776" width="6.6640625" customWidth="1"/>
    <col min="777" max="777" width="9.109375" customWidth="1"/>
    <col min="778" max="802" width="3.44140625" customWidth="1"/>
    <col min="1026" max="1026" width="3.44140625" bestFit="1" customWidth="1"/>
    <col min="1027" max="1027" width="19.44140625" customWidth="1"/>
    <col min="1028" max="1028" width="8.109375" customWidth="1"/>
    <col min="1029" max="1029" width="0" hidden="1" customWidth="1"/>
    <col min="1030" max="1030" width="5.33203125" bestFit="1" customWidth="1"/>
    <col min="1031" max="1031" width="10.44140625" bestFit="1" customWidth="1"/>
    <col min="1032" max="1032" width="6.6640625" customWidth="1"/>
    <col min="1033" max="1033" width="9.109375" customWidth="1"/>
    <col min="1034" max="1058" width="3.44140625" customWidth="1"/>
    <col min="1282" max="1282" width="3.44140625" bestFit="1" customWidth="1"/>
    <col min="1283" max="1283" width="19.44140625" customWidth="1"/>
    <col min="1284" max="1284" width="8.109375" customWidth="1"/>
    <col min="1285" max="1285" width="0" hidden="1" customWidth="1"/>
    <col min="1286" max="1286" width="5.33203125" bestFit="1" customWidth="1"/>
    <col min="1287" max="1287" width="10.44140625" bestFit="1" customWidth="1"/>
    <col min="1288" max="1288" width="6.6640625" customWidth="1"/>
    <col min="1289" max="1289" width="9.109375" customWidth="1"/>
    <col min="1290" max="1314" width="3.44140625" customWidth="1"/>
    <col min="1538" max="1538" width="3.44140625" bestFit="1" customWidth="1"/>
    <col min="1539" max="1539" width="19.44140625" customWidth="1"/>
    <col min="1540" max="1540" width="8.109375" customWidth="1"/>
    <col min="1541" max="1541" width="0" hidden="1" customWidth="1"/>
    <col min="1542" max="1542" width="5.33203125" bestFit="1" customWidth="1"/>
    <col min="1543" max="1543" width="10.44140625" bestFit="1" customWidth="1"/>
    <col min="1544" max="1544" width="6.6640625" customWidth="1"/>
    <col min="1545" max="1545" width="9.109375" customWidth="1"/>
    <col min="1546" max="1570" width="3.44140625" customWidth="1"/>
    <col min="1794" max="1794" width="3.44140625" bestFit="1" customWidth="1"/>
    <col min="1795" max="1795" width="19.44140625" customWidth="1"/>
    <col min="1796" max="1796" width="8.109375" customWidth="1"/>
    <col min="1797" max="1797" width="0" hidden="1" customWidth="1"/>
    <col min="1798" max="1798" width="5.33203125" bestFit="1" customWidth="1"/>
    <col min="1799" max="1799" width="10.44140625" bestFit="1" customWidth="1"/>
    <col min="1800" max="1800" width="6.6640625" customWidth="1"/>
    <col min="1801" max="1801" width="9.109375" customWidth="1"/>
    <col min="1802" max="1826" width="3.44140625" customWidth="1"/>
    <col min="2050" max="2050" width="3.44140625" bestFit="1" customWidth="1"/>
    <col min="2051" max="2051" width="19.44140625" customWidth="1"/>
    <col min="2052" max="2052" width="8.109375" customWidth="1"/>
    <col min="2053" max="2053" width="0" hidden="1" customWidth="1"/>
    <col min="2054" max="2054" width="5.33203125" bestFit="1" customWidth="1"/>
    <col min="2055" max="2055" width="10.44140625" bestFit="1" customWidth="1"/>
    <col min="2056" max="2056" width="6.6640625" customWidth="1"/>
    <col min="2057" max="2057" width="9.109375" customWidth="1"/>
    <col min="2058" max="2082" width="3.44140625" customWidth="1"/>
    <col min="2306" max="2306" width="3.44140625" bestFit="1" customWidth="1"/>
    <col min="2307" max="2307" width="19.44140625" customWidth="1"/>
    <col min="2308" max="2308" width="8.109375" customWidth="1"/>
    <col min="2309" max="2309" width="0" hidden="1" customWidth="1"/>
    <col min="2310" max="2310" width="5.33203125" bestFit="1" customWidth="1"/>
    <col min="2311" max="2311" width="10.44140625" bestFit="1" customWidth="1"/>
    <col min="2312" max="2312" width="6.6640625" customWidth="1"/>
    <col min="2313" max="2313" width="9.109375" customWidth="1"/>
    <col min="2314" max="2338" width="3.44140625" customWidth="1"/>
    <col min="2562" max="2562" width="3.44140625" bestFit="1" customWidth="1"/>
    <col min="2563" max="2563" width="19.44140625" customWidth="1"/>
    <col min="2564" max="2564" width="8.109375" customWidth="1"/>
    <col min="2565" max="2565" width="0" hidden="1" customWidth="1"/>
    <col min="2566" max="2566" width="5.33203125" bestFit="1" customWidth="1"/>
    <col min="2567" max="2567" width="10.44140625" bestFit="1" customWidth="1"/>
    <col min="2568" max="2568" width="6.6640625" customWidth="1"/>
    <col min="2569" max="2569" width="9.109375" customWidth="1"/>
    <col min="2570" max="2594" width="3.44140625" customWidth="1"/>
    <col min="2818" max="2818" width="3.44140625" bestFit="1" customWidth="1"/>
    <col min="2819" max="2819" width="19.44140625" customWidth="1"/>
    <col min="2820" max="2820" width="8.109375" customWidth="1"/>
    <col min="2821" max="2821" width="0" hidden="1" customWidth="1"/>
    <col min="2822" max="2822" width="5.33203125" bestFit="1" customWidth="1"/>
    <col min="2823" max="2823" width="10.44140625" bestFit="1" customWidth="1"/>
    <col min="2824" max="2824" width="6.6640625" customWidth="1"/>
    <col min="2825" max="2825" width="9.109375" customWidth="1"/>
    <col min="2826" max="2850" width="3.44140625" customWidth="1"/>
    <col min="3074" max="3074" width="3.44140625" bestFit="1" customWidth="1"/>
    <col min="3075" max="3075" width="19.44140625" customWidth="1"/>
    <col min="3076" max="3076" width="8.109375" customWidth="1"/>
    <col min="3077" max="3077" width="0" hidden="1" customWidth="1"/>
    <col min="3078" max="3078" width="5.33203125" bestFit="1" customWidth="1"/>
    <col min="3079" max="3079" width="10.44140625" bestFit="1" customWidth="1"/>
    <col min="3080" max="3080" width="6.6640625" customWidth="1"/>
    <col min="3081" max="3081" width="9.109375" customWidth="1"/>
    <col min="3082" max="3106" width="3.44140625" customWidth="1"/>
    <col min="3330" max="3330" width="3.44140625" bestFit="1" customWidth="1"/>
    <col min="3331" max="3331" width="19.44140625" customWidth="1"/>
    <col min="3332" max="3332" width="8.109375" customWidth="1"/>
    <col min="3333" max="3333" width="0" hidden="1" customWidth="1"/>
    <col min="3334" max="3334" width="5.33203125" bestFit="1" customWidth="1"/>
    <col min="3335" max="3335" width="10.44140625" bestFit="1" customWidth="1"/>
    <col min="3336" max="3336" width="6.6640625" customWidth="1"/>
    <col min="3337" max="3337" width="9.109375" customWidth="1"/>
    <col min="3338" max="3362" width="3.44140625" customWidth="1"/>
    <col min="3586" max="3586" width="3.44140625" bestFit="1" customWidth="1"/>
    <col min="3587" max="3587" width="19.44140625" customWidth="1"/>
    <col min="3588" max="3588" width="8.109375" customWidth="1"/>
    <col min="3589" max="3589" width="0" hidden="1" customWidth="1"/>
    <col min="3590" max="3590" width="5.33203125" bestFit="1" customWidth="1"/>
    <col min="3591" max="3591" width="10.44140625" bestFit="1" customWidth="1"/>
    <col min="3592" max="3592" width="6.6640625" customWidth="1"/>
    <col min="3593" max="3593" width="9.109375" customWidth="1"/>
    <col min="3594" max="3618" width="3.44140625" customWidth="1"/>
    <col min="3842" max="3842" width="3.44140625" bestFit="1" customWidth="1"/>
    <col min="3843" max="3843" width="19.44140625" customWidth="1"/>
    <col min="3844" max="3844" width="8.109375" customWidth="1"/>
    <col min="3845" max="3845" width="0" hidden="1" customWidth="1"/>
    <col min="3846" max="3846" width="5.33203125" bestFit="1" customWidth="1"/>
    <col min="3847" max="3847" width="10.44140625" bestFit="1" customWidth="1"/>
    <col min="3848" max="3848" width="6.6640625" customWidth="1"/>
    <col min="3849" max="3849" width="9.109375" customWidth="1"/>
    <col min="3850" max="3874" width="3.44140625" customWidth="1"/>
    <col min="4098" max="4098" width="3.44140625" bestFit="1" customWidth="1"/>
    <col min="4099" max="4099" width="19.44140625" customWidth="1"/>
    <col min="4100" max="4100" width="8.109375" customWidth="1"/>
    <col min="4101" max="4101" width="0" hidden="1" customWidth="1"/>
    <col min="4102" max="4102" width="5.33203125" bestFit="1" customWidth="1"/>
    <col min="4103" max="4103" width="10.44140625" bestFit="1" customWidth="1"/>
    <col min="4104" max="4104" width="6.6640625" customWidth="1"/>
    <col min="4105" max="4105" width="9.109375" customWidth="1"/>
    <col min="4106" max="4130" width="3.44140625" customWidth="1"/>
    <col min="4354" max="4354" width="3.44140625" bestFit="1" customWidth="1"/>
    <col min="4355" max="4355" width="19.44140625" customWidth="1"/>
    <col min="4356" max="4356" width="8.109375" customWidth="1"/>
    <col min="4357" max="4357" width="0" hidden="1" customWidth="1"/>
    <col min="4358" max="4358" width="5.33203125" bestFit="1" customWidth="1"/>
    <col min="4359" max="4359" width="10.44140625" bestFit="1" customWidth="1"/>
    <col min="4360" max="4360" width="6.6640625" customWidth="1"/>
    <col min="4361" max="4361" width="9.109375" customWidth="1"/>
    <col min="4362" max="4386" width="3.44140625" customWidth="1"/>
    <col min="4610" max="4610" width="3.44140625" bestFit="1" customWidth="1"/>
    <col min="4611" max="4611" width="19.44140625" customWidth="1"/>
    <col min="4612" max="4612" width="8.109375" customWidth="1"/>
    <col min="4613" max="4613" width="0" hidden="1" customWidth="1"/>
    <col min="4614" max="4614" width="5.33203125" bestFit="1" customWidth="1"/>
    <col min="4615" max="4615" width="10.44140625" bestFit="1" customWidth="1"/>
    <col min="4616" max="4616" width="6.6640625" customWidth="1"/>
    <col min="4617" max="4617" width="9.109375" customWidth="1"/>
    <col min="4618" max="4642" width="3.44140625" customWidth="1"/>
    <col min="4866" max="4866" width="3.44140625" bestFit="1" customWidth="1"/>
    <col min="4867" max="4867" width="19.44140625" customWidth="1"/>
    <col min="4868" max="4868" width="8.109375" customWidth="1"/>
    <col min="4869" max="4869" width="0" hidden="1" customWidth="1"/>
    <col min="4870" max="4870" width="5.33203125" bestFit="1" customWidth="1"/>
    <col min="4871" max="4871" width="10.44140625" bestFit="1" customWidth="1"/>
    <col min="4872" max="4872" width="6.6640625" customWidth="1"/>
    <col min="4873" max="4873" width="9.109375" customWidth="1"/>
    <col min="4874" max="4898" width="3.44140625" customWidth="1"/>
    <col min="5122" max="5122" width="3.44140625" bestFit="1" customWidth="1"/>
    <col min="5123" max="5123" width="19.44140625" customWidth="1"/>
    <col min="5124" max="5124" width="8.109375" customWidth="1"/>
    <col min="5125" max="5125" width="0" hidden="1" customWidth="1"/>
    <col min="5126" max="5126" width="5.33203125" bestFit="1" customWidth="1"/>
    <col min="5127" max="5127" width="10.44140625" bestFit="1" customWidth="1"/>
    <col min="5128" max="5128" width="6.6640625" customWidth="1"/>
    <col min="5129" max="5129" width="9.109375" customWidth="1"/>
    <col min="5130" max="5154" width="3.44140625" customWidth="1"/>
    <col min="5378" max="5378" width="3.44140625" bestFit="1" customWidth="1"/>
    <col min="5379" max="5379" width="19.44140625" customWidth="1"/>
    <col min="5380" max="5380" width="8.109375" customWidth="1"/>
    <col min="5381" max="5381" width="0" hidden="1" customWidth="1"/>
    <col min="5382" max="5382" width="5.33203125" bestFit="1" customWidth="1"/>
    <col min="5383" max="5383" width="10.44140625" bestFit="1" customWidth="1"/>
    <col min="5384" max="5384" width="6.6640625" customWidth="1"/>
    <col min="5385" max="5385" width="9.109375" customWidth="1"/>
    <col min="5386" max="5410" width="3.44140625" customWidth="1"/>
    <col min="5634" max="5634" width="3.44140625" bestFit="1" customWidth="1"/>
    <col min="5635" max="5635" width="19.44140625" customWidth="1"/>
    <col min="5636" max="5636" width="8.109375" customWidth="1"/>
    <col min="5637" max="5637" width="0" hidden="1" customWidth="1"/>
    <col min="5638" max="5638" width="5.33203125" bestFit="1" customWidth="1"/>
    <col min="5639" max="5639" width="10.44140625" bestFit="1" customWidth="1"/>
    <col min="5640" max="5640" width="6.6640625" customWidth="1"/>
    <col min="5641" max="5641" width="9.109375" customWidth="1"/>
    <col min="5642" max="5666" width="3.44140625" customWidth="1"/>
    <col min="5890" max="5890" width="3.44140625" bestFit="1" customWidth="1"/>
    <col min="5891" max="5891" width="19.44140625" customWidth="1"/>
    <col min="5892" max="5892" width="8.109375" customWidth="1"/>
    <col min="5893" max="5893" width="0" hidden="1" customWidth="1"/>
    <col min="5894" max="5894" width="5.33203125" bestFit="1" customWidth="1"/>
    <col min="5895" max="5895" width="10.44140625" bestFit="1" customWidth="1"/>
    <col min="5896" max="5896" width="6.6640625" customWidth="1"/>
    <col min="5897" max="5897" width="9.109375" customWidth="1"/>
    <col min="5898" max="5922" width="3.44140625" customWidth="1"/>
    <col min="6146" max="6146" width="3.44140625" bestFit="1" customWidth="1"/>
    <col min="6147" max="6147" width="19.44140625" customWidth="1"/>
    <col min="6148" max="6148" width="8.109375" customWidth="1"/>
    <col min="6149" max="6149" width="0" hidden="1" customWidth="1"/>
    <col min="6150" max="6150" width="5.33203125" bestFit="1" customWidth="1"/>
    <col min="6151" max="6151" width="10.44140625" bestFit="1" customWidth="1"/>
    <col min="6152" max="6152" width="6.6640625" customWidth="1"/>
    <col min="6153" max="6153" width="9.109375" customWidth="1"/>
    <col min="6154" max="6178" width="3.44140625" customWidth="1"/>
    <col min="6402" max="6402" width="3.44140625" bestFit="1" customWidth="1"/>
    <col min="6403" max="6403" width="19.44140625" customWidth="1"/>
    <col min="6404" max="6404" width="8.109375" customWidth="1"/>
    <col min="6405" max="6405" width="0" hidden="1" customWidth="1"/>
    <col min="6406" max="6406" width="5.33203125" bestFit="1" customWidth="1"/>
    <col min="6407" max="6407" width="10.44140625" bestFit="1" customWidth="1"/>
    <col min="6408" max="6408" width="6.6640625" customWidth="1"/>
    <col min="6409" max="6409" width="9.109375" customWidth="1"/>
    <col min="6410" max="6434" width="3.44140625" customWidth="1"/>
    <col min="6658" max="6658" width="3.44140625" bestFit="1" customWidth="1"/>
    <col min="6659" max="6659" width="19.44140625" customWidth="1"/>
    <col min="6660" max="6660" width="8.109375" customWidth="1"/>
    <col min="6661" max="6661" width="0" hidden="1" customWidth="1"/>
    <col min="6662" max="6662" width="5.33203125" bestFit="1" customWidth="1"/>
    <col min="6663" max="6663" width="10.44140625" bestFit="1" customWidth="1"/>
    <col min="6664" max="6664" width="6.6640625" customWidth="1"/>
    <col min="6665" max="6665" width="9.109375" customWidth="1"/>
    <col min="6666" max="6690" width="3.44140625" customWidth="1"/>
    <col min="6914" max="6914" width="3.44140625" bestFit="1" customWidth="1"/>
    <col min="6915" max="6915" width="19.44140625" customWidth="1"/>
    <col min="6916" max="6916" width="8.109375" customWidth="1"/>
    <col min="6917" max="6917" width="0" hidden="1" customWidth="1"/>
    <col min="6918" max="6918" width="5.33203125" bestFit="1" customWidth="1"/>
    <col min="6919" max="6919" width="10.44140625" bestFit="1" customWidth="1"/>
    <col min="6920" max="6920" width="6.6640625" customWidth="1"/>
    <col min="6921" max="6921" width="9.109375" customWidth="1"/>
    <col min="6922" max="6946" width="3.44140625" customWidth="1"/>
    <col min="7170" max="7170" width="3.44140625" bestFit="1" customWidth="1"/>
    <col min="7171" max="7171" width="19.44140625" customWidth="1"/>
    <col min="7172" max="7172" width="8.109375" customWidth="1"/>
    <col min="7173" max="7173" width="0" hidden="1" customWidth="1"/>
    <col min="7174" max="7174" width="5.33203125" bestFit="1" customWidth="1"/>
    <col min="7175" max="7175" width="10.44140625" bestFit="1" customWidth="1"/>
    <col min="7176" max="7176" width="6.6640625" customWidth="1"/>
    <col min="7177" max="7177" width="9.109375" customWidth="1"/>
    <col min="7178" max="7202" width="3.44140625" customWidth="1"/>
    <col min="7426" max="7426" width="3.44140625" bestFit="1" customWidth="1"/>
    <col min="7427" max="7427" width="19.44140625" customWidth="1"/>
    <col min="7428" max="7428" width="8.109375" customWidth="1"/>
    <col min="7429" max="7429" width="0" hidden="1" customWidth="1"/>
    <col min="7430" max="7430" width="5.33203125" bestFit="1" customWidth="1"/>
    <col min="7431" max="7431" width="10.44140625" bestFit="1" customWidth="1"/>
    <col min="7432" max="7432" width="6.6640625" customWidth="1"/>
    <col min="7433" max="7433" width="9.109375" customWidth="1"/>
    <col min="7434" max="7458" width="3.44140625" customWidth="1"/>
    <col min="7682" max="7682" width="3.44140625" bestFit="1" customWidth="1"/>
    <col min="7683" max="7683" width="19.44140625" customWidth="1"/>
    <col min="7684" max="7684" width="8.109375" customWidth="1"/>
    <col min="7685" max="7685" width="0" hidden="1" customWidth="1"/>
    <col min="7686" max="7686" width="5.33203125" bestFit="1" customWidth="1"/>
    <col min="7687" max="7687" width="10.44140625" bestFit="1" customWidth="1"/>
    <col min="7688" max="7688" width="6.6640625" customWidth="1"/>
    <col min="7689" max="7689" width="9.109375" customWidth="1"/>
    <col min="7690" max="7714" width="3.44140625" customWidth="1"/>
    <col min="7938" max="7938" width="3.44140625" bestFit="1" customWidth="1"/>
    <col min="7939" max="7939" width="19.44140625" customWidth="1"/>
    <col min="7940" max="7940" width="8.109375" customWidth="1"/>
    <col min="7941" max="7941" width="0" hidden="1" customWidth="1"/>
    <col min="7942" max="7942" width="5.33203125" bestFit="1" customWidth="1"/>
    <col min="7943" max="7943" width="10.44140625" bestFit="1" customWidth="1"/>
    <col min="7944" max="7944" width="6.6640625" customWidth="1"/>
    <col min="7945" max="7945" width="9.109375" customWidth="1"/>
    <col min="7946" max="7970" width="3.44140625" customWidth="1"/>
    <col min="8194" max="8194" width="3.44140625" bestFit="1" customWidth="1"/>
    <col min="8195" max="8195" width="19.44140625" customWidth="1"/>
    <col min="8196" max="8196" width="8.109375" customWidth="1"/>
    <col min="8197" max="8197" width="0" hidden="1" customWidth="1"/>
    <col min="8198" max="8198" width="5.33203125" bestFit="1" customWidth="1"/>
    <col min="8199" max="8199" width="10.44140625" bestFit="1" customWidth="1"/>
    <col min="8200" max="8200" width="6.6640625" customWidth="1"/>
    <col min="8201" max="8201" width="9.109375" customWidth="1"/>
    <col min="8202" max="8226" width="3.44140625" customWidth="1"/>
    <col min="8450" max="8450" width="3.44140625" bestFit="1" customWidth="1"/>
    <col min="8451" max="8451" width="19.44140625" customWidth="1"/>
    <col min="8452" max="8452" width="8.109375" customWidth="1"/>
    <col min="8453" max="8453" width="0" hidden="1" customWidth="1"/>
    <col min="8454" max="8454" width="5.33203125" bestFit="1" customWidth="1"/>
    <col min="8455" max="8455" width="10.44140625" bestFit="1" customWidth="1"/>
    <col min="8456" max="8456" width="6.6640625" customWidth="1"/>
    <col min="8457" max="8457" width="9.109375" customWidth="1"/>
    <col min="8458" max="8482" width="3.44140625" customWidth="1"/>
    <col min="8706" max="8706" width="3.44140625" bestFit="1" customWidth="1"/>
    <col min="8707" max="8707" width="19.44140625" customWidth="1"/>
    <col min="8708" max="8708" width="8.109375" customWidth="1"/>
    <col min="8709" max="8709" width="0" hidden="1" customWidth="1"/>
    <col min="8710" max="8710" width="5.33203125" bestFit="1" customWidth="1"/>
    <col min="8711" max="8711" width="10.44140625" bestFit="1" customWidth="1"/>
    <col min="8712" max="8712" width="6.6640625" customWidth="1"/>
    <col min="8713" max="8713" width="9.109375" customWidth="1"/>
    <col min="8714" max="8738" width="3.44140625" customWidth="1"/>
    <col min="8962" max="8962" width="3.44140625" bestFit="1" customWidth="1"/>
    <col min="8963" max="8963" width="19.44140625" customWidth="1"/>
    <col min="8964" max="8964" width="8.109375" customWidth="1"/>
    <col min="8965" max="8965" width="0" hidden="1" customWidth="1"/>
    <col min="8966" max="8966" width="5.33203125" bestFit="1" customWidth="1"/>
    <col min="8967" max="8967" width="10.44140625" bestFit="1" customWidth="1"/>
    <col min="8968" max="8968" width="6.6640625" customWidth="1"/>
    <col min="8969" max="8969" width="9.109375" customWidth="1"/>
    <col min="8970" max="8994" width="3.44140625" customWidth="1"/>
    <col min="9218" max="9218" width="3.44140625" bestFit="1" customWidth="1"/>
    <col min="9219" max="9219" width="19.44140625" customWidth="1"/>
    <col min="9220" max="9220" width="8.109375" customWidth="1"/>
    <col min="9221" max="9221" width="0" hidden="1" customWidth="1"/>
    <col min="9222" max="9222" width="5.33203125" bestFit="1" customWidth="1"/>
    <col min="9223" max="9223" width="10.44140625" bestFit="1" customWidth="1"/>
    <col min="9224" max="9224" width="6.6640625" customWidth="1"/>
    <col min="9225" max="9225" width="9.109375" customWidth="1"/>
    <col min="9226" max="9250" width="3.44140625" customWidth="1"/>
    <col min="9474" max="9474" width="3.44140625" bestFit="1" customWidth="1"/>
    <col min="9475" max="9475" width="19.44140625" customWidth="1"/>
    <col min="9476" max="9476" width="8.109375" customWidth="1"/>
    <col min="9477" max="9477" width="0" hidden="1" customWidth="1"/>
    <col min="9478" max="9478" width="5.33203125" bestFit="1" customWidth="1"/>
    <col min="9479" max="9479" width="10.44140625" bestFit="1" customWidth="1"/>
    <col min="9480" max="9480" width="6.6640625" customWidth="1"/>
    <col min="9481" max="9481" width="9.109375" customWidth="1"/>
    <col min="9482" max="9506" width="3.44140625" customWidth="1"/>
    <col min="9730" max="9730" width="3.44140625" bestFit="1" customWidth="1"/>
    <col min="9731" max="9731" width="19.44140625" customWidth="1"/>
    <col min="9732" max="9732" width="8.109375" customWidth="1"/>
    <col min="9733" max="9733" width="0" hidden="1" customWidth="1"/>
    <col min="9734" max="9734" width="5.33203125" bestFit="1" customWidth="1"/>
    <col min="9735" max="9735" width="10.44140625" bestFit="1" customWidth="1"/>
    <col min="9736" max="9736" width="6.6640625" customWidth="1"/>
    <col min="9737" max="9737" width="9.109375" customWidth="1"/>
    <col min="9738" max="9762" width="3.44140625" customWidth="1"/>
    <col min="9986" max="9986" width="3.44140625" bestFit="1" customWidth="1"/>
    <col min="9987" max="9987" width="19.44140625" customWidth="1"/>
    <col min="9988" max="9988" width="8.109375" customWidth="1"/>
    <col min="9989" max="9989" width="0" hidden="1" customWidth="1"/>
    <col min="9990" max="9990" width="5.33203125" bestFit="1" customWidth="1"/>
    <col min="9991" max="9991" width="10.44140625" bestFit="1" customWidth="1"/>
    <col min="9992" max="9992" width="6.6640625" customWidth="1"/>
    <col min="9993" max="9993" width="9.109375" customWidth="1"/>
    <col min="9994" max="10018" width="3.44140625" customWidth="1"/>
    <col min="10242" max="10242" width="3.44140625" bestFit="1" customWidth="1"/>
    <col min="10243" max="10243" width="19.44140625" customWidth="1"/>
    <col min="10244" max="10244" width="8.109375" customWidth="1"/>
    <col min="10245" max="10245" width="0" hidden="1" customWidth="1"/>
    <col min="10246" max="10246" width="5.33203125" bestFit="1" customWidth="1"/>
    <col min="10247" max="10247" width="10.44140625" bestFit="1" customWidth="1"/>
    <col min="10248" max="10248" width="6.6640625" customWidth="1"/>
    <col min="10249" max="10249" width="9.109375" customWidth="1"/>
    <col min="10250" max="10274" width="3.44140625" customWidth="1"/>
    <col min="10498" max="10498" width="3.44140625" bestFit="1" customWidth="1"/>
    <col min="10499" max="10499" width="19.44140625" customWidth="1"/>
    <col min="10500" max="10500" width="8.109375" customWidth="1"/>
    <col min="10501" max="10501" width="0" hidden="1" customWidth="1"/>
    <col min="10502" max="10502" width="5.33203125" bestFit="1" customWidth="1"/>
    <col min="10503" max="10503" width="10.44140625" bestFit="1" customWidth="1"/>
    <col min="10504" max="10504" width="6.6640625" customWidth="1"/>
    <col min="10505" max="10505" width="9.109375" customWidth="1"/>
    <col min="10506" max="10530" width="3.44140625" customWidth="1"/>
    <col min="10754" max="10754" width="3.44140625" bestFit="1" customWidth="1"/>
    <col min="10755" max="10755" width="19.44140625" customWidth="1"/>
    <col min="10756" max="10756" width="8.109375" customWidth="1"/>
    <col min="10757" max="10757" width="0" hidden="1" customWidth="1"/>
    <col min="10758" max="10758" width="5.33203125" bestFit="1" customWidth="1"/>
    <col min="10759" max="10759" width="10.44140625" bestFit="1" customWidth="1"/>
    <col min="10760" max="10760" width="6.6640625" customWidth="1"/>
    <col min="10761" max="10761" width="9.109375" customWidth="1"/>
    <col min="10762" max="10786" width="3.44140625" customWidth="1"/>
    <col min="11010" max="11010" width="3.44140625" bestFit="1" customWidth="1"/>
    <col min="11011" max="11011" width="19.44140625" customWidth="1"/>
    <col min="11012" max="11012" width="8.109375" customWidth="1"/>
    <col min="11013" max="11013" width="0" hidden="1" customWidth="1"/>
    <col min="11014" max="11014" width="5.33203125" bestFit="1" customWidth="1"/>
    <col min="11015" max="11015" width="10.44140625" bestFit="1" customWidth="1"/>
    <col min="11016" max="11016" width="6.6640625" customWidth="1"/>
    <col min="11017" max="11017" width="9.109375" customWidth="1"/>
    <col min="11018" max="11042" width="3.44140625" customWidth="1"/>
    <col min="11266" max="11266" width="3.44140625" bestFit="1" customWidth="1"/>
    <col min="11267" max="11267" width="19.44140625" customWidth="1"/>
    <col min="11268" max="11268" width="8.109375" customWidth="1"/>
    <col min="11269" max="11269" width="0" hidden="1" customWidth="1"/>
    <col min="11270" max="11270" width="5.33203125" bestFit="1" customWidth="1"/>
    <col min="11271" max="11271" width="10.44140625" bestFit="1" customWidth="1"/>
    <col min="11272" max="11272" width="6.6640625" customWidth="1"/>
    <col min="11273" max="11273" width="9.109375" customWidth="1"/>
    <col min="11274" max="11298" width="3.44140625" customWidth="1"/>
    <col min="11522" max="11522" width="3.44140625" bestFit="1" customWidth="1"/>
    <col min="11523" max="11523" width="19.44140625" customWidth="1"/>
    <col min="11524" max="11524" width="8.109375" customWidth="1"/>
    <col min="11525" max="11525" width="0" hidden="1" customWidth="1"/>
    <col min="11526" max="11526" width="5.33203125" bestFit="1" customWidth="1"/>
    <col min="11527" max="11527" width="10.44140625" bestFit="1" customWidth="1"/>
    <col min="11528" max="11528" width="6.6640625" customWidth="1"/>
    <col min="11529" max="11529" width="9.109375" customWidth="1"/>
    <col min="11530" max="11554" width="3.44140625" customWidth="1"/>
    <col min="11778" max="11778" width="3.44140625" bestFit="1" customWidth="1"/>
    <col min="11779" max="11779" width="19.44140625" customWidth="1"/>
    <col min="11780" max="11780" width="8.109375" customWidth="1"/>
    <col min="11781" max="11781" width="0" hidden="1" customWidth="1"/>
    <col min="11782" max="11782" width="5.33203125" bestFit="1" customWidth="1"/>
    <col min="11783" max="11783" width="10.44140625" bestFit="1" customWidth="1"/>
    <col min="11784" max="11784" width="6.6640625" customWidth="1"/>
    <col min="11785" max="11785" width="9.109375" customWidth="1"/>
    <col min="11786" max="11810" width="3.44140625" customWidth="1"/>
    <col min="12034" max="12034" width="3.44140625" bestFit="1" customWidth="1"/>
    <col min="12035" max="12035" width="19.44140625" customWidth="1"/>
    <col min="12036" max="12036" width="8.109375" customWidth="1"/>
    <col min="12037" max="12037" width="0" hidden="1" customWidth="1"/>
    <col min="12038" max="12038" width="5.33203125" bestFit="1" customWidth="1"/>
    <col min="12039" max="12039" width="10.44140625" bestFit="1" customWidth="1"/>
    <col min="12040" max="12040" width="6.6640625" customWidth="1"/>
    <col min="12041" max="12041" width="9.109375" customWidth="1"/>
    <col min="12042" max="12066" width="3.44140625" customWidth="1"/>
    <col min="12290" max="12290" width="3.44140625" bestFit="1" customWidth="1"/>
    <col min="12291" max="12291" width="19.44140625" customWidth="1"/>
    <col min="12292" max="12292" width="8.109375" customWidth="1"/>
    <col min="12293" max="12293" width="0" hidden="1" customWidth="1"/>
    <col min="12294" max="12294" width="5.33203125" bestFit="1" customWidth="1"/>
    <col min="12295" max="12295" width="10.44140625" bestFit="1" customWidth="1"/>
    <col min="12296" max="12296" width="6.6640625" customWidth="1"/>
    <col min="12297" max="12297" width="9.109375" customWidth="1"/>
    <col min="12298" max="12322" width="3.44140625" customWidth="1"/>
    <col min="12546" max="12546" width="3.44140625" bestFit="1" customWidth="1"/>
    <col min="12547" max="12547" width="19.44140625" customWidth="1"/>
    <col min="12548" max="12548" width="8.109375" customWidth="1"/>
    <col min="12549" max="12549" width="0" hidden="1" customWidth="1"/>
    <col min="12550" max="12550" width="5.33203125" bestFit="1" customWidth="1"/>
    <col min="12551" max="12551" width="10.44140625" bestFit="1" customWidth="1"/>
    <col min="12552" max="12552" width="6.6640625" customWidth="1"/>
    <col min="12553" max="12553" width="9.109375" customWidth="1"/>
    <col min="12554" max="12578" width="3.44140625" customWidth="1"/>
    <col min="12802" max="12802" width="3.44140625" bestFit="1" customWidth="1"/>
    <col min="12803" max="12803" width="19.44140625" customWidth="1"/>
    <col min="12804" max="12804" width="8.109375" customWidth="1"/>
    <col min="12805" max="12805" width="0" hidden="1" customWidth="1"/>
    <col min="12806" max="12806" width="5.33203125" bestFit="1" customWidth="1"/>
    <col min="12807" max="12807" width="10.44140625" bestFit="1" customWidth="1"/>
    <col min="12808" max="12808" width="6.6640625" customWidth="1"/>
    <col min="12809" max="12809" width="9.109375" customWidth="1"/>
    <col min="12810" max="12834" width="3.44140625" customWidth="1"/>
    <col min="13058" max="13058" width="3.44140625" bestFit="1" customWidth="1"/>
    <col min="13059" max="13059" width="19.44140625" customWidth="1"/>
    <col min="13060" max="13060" width="8.109375" customWidth="1"/>
    <col min="13061" max="13061" width="0" hidden="1" customWidth="1"/>
    <col min="13062" max="13062" width="5.33203125" bestFit="1" customWidth="1"/>
    <col min="13063" max="13063" width="10.44140625" bestFit="1" customWidth="1"/>
    <col min="13064" max="13064" width="6.6640625" customWidth="1"/>
    <col min="13065" max="13065" width="9.109375" customWidth="1"/>
    <col min="13066" max="13090" width="3.44140625" customWidth="1"/>
    <col min="13314" max="13314" width="3.44140625" bestFit="1" customWidth="1"/>
    <col min="13315" max="13315" width="19.44140625" customWidth="1"/>
    <col min="13316" max="13316" width="8.109375" customWidth="1"/>
    <col min="13317" max="13317" width="0" hidden="1" customWidth="1"/>
    <col min="13318" max="13318" width="5.33203125" bestFit="1" customWidth="1"/>
    <col min="13319" max="13319" width="10.44140625" bestFit="1" customWidth="1"/>
    <col min="13320" max="13320" width="6.6640625" customWidth="1"/>
    <col min="13321" max="13321" width="9.109375" customWidth="1"/>
    <col min="13322" max="13346" width="3.44140625" customWidth="1"/>
    <col min="13570" max="13570" width="3.44140625" bestFit="1" customWidth="1"/>
    <col min="13571" max="13571" width="19.44140625" customWidth="1"/>
    <col min="13572" max="13572" width="8.109375" customWidth="1"/>
    <col min="13573" max="13573" width="0" hidden="1" customWidth="1"/>
    <col min="13574" max="13574" width="5.33203125" bestFit="1" customWidth="1"/>
    <col min="13575" max="13575" width="10.44140625" bestFit="1" customWidth="1"/>
    <col min="13576" max="13576" width="6.6640625" customWidth="1"/>
    <col min="13577" max="13577" width="9.109375" customWidth="1"/>
    <col min="13578" max="13602" width="3.44140625" customWidth="1"/>
    <col min="13826" max="13826" width="3.44140625" bestFit="1" customWidth="1"/>
    <col min="13827" max="13827" width="19.44140625" customWidth="1"/>
    <col min="13828" max="13828" width="8.109375" customWidth="1"/>
    <col min="13829" max="13829" width="0" hidden="1" customWidth="1"/>
    <col min="13830" max="13830" width="5.33203125" bestFit="1" customWidth="1"/>
    <col min="13831" max="13831" width="10.44140625" bestFit="1" customWidth="1"/>
    <col min="13832" max="13832" width="6.6640625" customWidth="1"/>
    <col min="13833" max="13833" width="9.109375" customWidth="1"/>
    <col min="13834" max="13858" width="3.44140625" customWidth="1"/>
    <col min="14082" max="14082" width="3.44140625" bestFit="1" customWidth="1"/>
    <col min="14083" max="14083" width="19.44140625" customWidth="1"/>
    <col min="14084" max="14084" width="8.109375" customWidth="1"/>
    <col min="14085" max="14085" width="0" hidden="1" customWidth="1"/>
    <col min="14086" max="14086" width="5.33203125" bestFit="1" customWidth="1"/>
    <col min="14087" max="14087" width="10.44140625" bestFit="1" customWidth="1"/>
    <col min="14088" max="14088" width="6.6640625" customWidth="1"/>
    <col min="14089" max="14089" width="9.109375" customWidth="1"/>
    <col min="14090" max="14114" width="3.44140625" customWidth="1"/>
    <col min="14338" max="14338" width="3.44140625" bestFit="1" customWidth="1"/>
    <col min="14339" max="14339" width="19.44140625" customWidth="1"/>
    <col min="14340" max="14340" width="8.109375" customWidth="1"/>
    <col min="14341" max="14341" width="0" hidden="1" customWidth="1"/>
    <col min="14342" max="14342" width="5.33203125" bestFit="1" customWidth="1"/>
    <col min="14343" max="14343" width="10.44140625" bestFit="1" customWidth="1"/>
    <col min="14344" max="14344" width="6.6640625" customWidth="1"/>
    <col min="14345" max="14345" width="9.109375" customWidth="1"/>
    <col min="14346" max="14370" width="3.44140625" customWidth="1"/>
    <col min="14594" max="14594" width="3.44140625" bestFit="1" customWidth="1"/>
    <col min="14595" max="14595" width="19.44140625" customWidth="1"/>
    <col min="14596" max="14596" width="8.109375" customWidth="1"/>
    <col min="14597" max="14597" width="0" hidden="1" customWidth="1"/>
    <col min="14598" max="14598" width="5.33203125" bestFit="1" customWidth="1"/>
    <col min="14599" max="14599" width="10.44140625" bestFit="1" customWidth="1"/>
    <col min="14600" max="14600" width="6.6640625" customWidth="1"/>
    <col min="14601" max="14601" width="9.109375" customWidth="1"/>
    <col min="14602" max="14626" width="3.44140625" customWidth="1"/>
    <col min="14850" max="14850" width="3.44140625" bestFit="1" customWidth="1"/>
    <col min="14851" max="14851" width="19.44140625" customWidth="1"/>
    <col min="14852" max="14852" width="8.109375" customWidth="1"/>
    <col min="14853" max="14853" width="0" hidden="1" customWidth="1"/>
    <col min="14854" max="14854" width="5.33203125" bestFit="1" customWidth="1"/>
    <col min="14855" max="14855" width="10.44140625" bestFit="1" customWidth="1"/>
    <col min="14856" max="14856" width="6.6640625" customWidth="1"/>
    <col min="14857" max="14857" width="9.109375" customWidth="1"/>
    <col min="14858" max="14882" width="3.44140625" customWidth="1"/>
    <col min="15106" max="15106" width="3.44140625" bestFit="1" customWidth="1"/>
    <col min="15107" max="15107" width="19.44140625" customWidth="1"/>
    <col min="15108" max="15108" width="8.109375" customWidth="1"/>
    <col min="15109" max="15109" width="0" hidden="1" customWidth="1"/>
    <col min="15110" max="15110" width="5.33203125" bestFit="1" customWidth="1"/>
    <col min="15111" max="15111" width="10.44140625" bestFit="1" customWidth="1"/>
    <col min="15112" max="15112" width="6.6640625" customWidth="1"/>
    <col min="15113" max="15113" width="9.109375" customWidth="1"/>
    <col min="15114" max="15138" width="3.44140625" customWidth="1"/>
    <col min="15362" max="15362" width="3.44140625" bestFit="1" customWidth="1"/>
    <col min="15363" max="15363" width="19.44140625" customWidth="1"/>
    <col min="15364" max="15364" width="8.109375" customWidth="1"/>
    <col min="15365" max="15365" width="0" hidden="1" customWidth="1"/>
    <col min="15366" max="15366" width="5.33203125" bestFit="1" customWidth="1"/>
    <col min="15367" max="15367" width="10.44140625" bestFit="1" customWidth="1"/>
    <col min="15368" max="15368" width="6.6640625" customWidth="1"/>
    <col min="15369" max="15369" width="9.109375" customWidth="1"/>
    <col min="15370" max="15394" width="3.44140625" customWidth="1"/>
    <col min="15618" max="15618" width="3.44140625" bestFit="1" customWidth="1"/>
    <col min="15619" max="15619" width="19.44140625" customWidth="1"/>
    <col min="15620" max="15620" width="8.109375" customWidth="1"/>
    <col min="15621" max="15621" width="0" hidden="1" customWidth="1"/>
    <col min="15622" max="15622" width="5.33203125" bestFit="1" customWidth="1"/>
    <col min="15623" max="15623" width="10.44140625" bestFit="1" customWidth="1"/>
    <col min="15624" max="15624" width="6.6640625" customWidth="1"/>
    <col min="15625" max="15625" width="9.109375" customWidth="1"/>
    <col min="15626" max="15650" width="3.44140625" customWidth="1"/>
    <col min="15874" max="15874" width="3.44140625" bestFit="1" customWidth="1"/>
    <col min="15875" max="15875" width="19.44140625" customWidth="1"/>
    <col min="15876" max="15876" width="8.109375" customWidth="1"/>
    <col min="15877" max="15877" width="0" hidden="1" customWidth="1"/>
    <col min="15878" max="15878" width="5.33203125" bestFit="1" customWidth="1"/>
    <col min="15879" max="15879" width="10.44140625" bestFit="1" customWidth="1"/>
    <col min="15880" max="15880" width="6.6640625" customWidth="1"/>
    <col min="15881" max="15881" width="9.109375" customWidth="1"/>
    <col min="15882" max="15906" width="3.44140625" customWidth="1"/>
    <col min="16130" max="16130" width="3.44140625" bestFit="1" customWidth="1"/>
    <col min="16131" max="16131" width="19.44140625" customWidth="1"/>
    <col min="16132" max="16132" width="8.109375" customWidth="1"/>
    <col min="16133" max="16133" width="0" hidden="1" customWidth="1"/>
    <col min="16134" max="16134" width="5.33203125" bestFit="1" customWidth="1"/>
    <col min="16135" max="16135" width="10.44140625" bestFit="1" customWidth="1"/>
    <col min="16136" max="16136" width="6.6640625" customWidth="1"/>
    <col min="16137" max="16137" width="9.109375" customWidth="1"/>
    <col min="16138" max="16162" width="3.44140625" customWidth="1"/>
  </cols>
  <sheetData>
    <row r="1" spans="1:66" ht="28.8" thickBot="1" x14ac:dyDescent="0.55000000000000004">
      <c r="A1" s="34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66" ht="15" thickBot="1" x14ac:dyDescent="0.35">
      <c r="A2" s="21"/>
      <c r="B2" s="1" t="s">
        <v>0</v>
      </c>
      <c r="C2" s="2" t="s">
        <v>1</v>
      </c>
      <c r="D2" s="3"/>
      <c r="E2" s="2" t="s">
        <v>2</v>
      </c>
      <c r="F2" s="2" t="s">
        <v>9</v>
      </c>
      <c r="G2" s="2" t="s">
        <v>3</v>
      </c>
      <c r="H2" s="4" t="s">
        <v>4</v>
      </c>
      <c r="I2" s="5" t="s">
        <v>5</v>
      </c>
      <c r="J2" s="1">
        <v>1</v>
      </c>
      <c r="K2" s="2">
        <v>2</v>
      </c>
      <c r="L2" s="2">
        <v>3</v>
      </c>
      <c r="M2" s="2">
        <v>4</v>
      </c>
      <c r="N2" s="2">
        <v>5</v>
      </c>
      <c r="O2" s="2">
        <v>6</v>
      </c>
      <c r="P2" s="2">
        <v>7</v>
      </c>
      <c r="Q2" s="2">
        <v>8</v>
      </c>
      <c r="R2" s="2">
        <v>9</v>
      </c>
      <c r="S2" s="2">
        <v>10</v>
      </c>
      <c r="T2" s="2">
        <v>11</v>
      </c>
      <c r="U2" s="2">
        <v>12</v>
      </c>
      <c r="V2" s="2">
        <v>13</v>
      </c>
      <c r="W2" s="2">
        <v>14</v>
      </c>
      <c r="X2" s="2">
        <v>15</v>
      </c>
      <c r="Y2" s="2">
        <v>16</v>
      </c>
      <c r="Z2" s="2">
        <v>17</v>
      </c>
      <c r="AA2" s="2">
        <v>18</v>
      </c>
      <c r="AB2" s="2">
        <v>19</v>
      </c>
      <c r="AC2" s="2">
        <v>20</v>
      </c>
      <c r="AD2" s="2">
        <v>21</v>
      </c>
      <c r="AE2" s="2">
        <v>22</v>
      </c>
      <c r="AF2" s="2">
        <v>23</v>
      </c>
      <c r="AG2" s="2">
        <v>24</v>
      </c>
      <c r="AH2" s="6">
        <v>25</v>
      </c>
      <c r="AI2" s="6">
        <v>26</v>
      </c>
      <c r="AJ2" s="6">
        <v>27</v>
      </c>
      <c r="AK2" s="6">
        <v>28</v>
      </c>
      <c r="AL2" s="6">
        <v>29</v>
      </c>
      <c r="AM2" s="6">
        <v>30</v>
      </c>
      <c r="AN2" s="6">
        <v>31</v>
      </c>
      <c r="AO2" s="6">
        <v>32</v>
      </c>
      <c r="AP2" s="6">
        <v>33</v>
      </c>
      <c r="AQ2" s="6">
        <v>34</v>
      </c>
      <c r="AR2" s="6">
        <v>35</v>
      </c>
      <c r="AS2" s="6">
        <v>36</v>
      </c>
      <c r="AT2" s="6">
        <v>37</v>
      </c>
      <c r="AU2" s="6">
        <v>38</v>
      </c>
      <c r="AV2" s="6">
        <v>39</v>
      </c>
      <c r="AW2" s="6">
        <v>40</v>
      </c>
      <c r="AX2" s="6">
        <v>41</v>
      </c>
      <c r="AY2" s="6">
        <v>42</v>
      </c>
      <c r="AZ2" s="6">
        <v>43</v>
      </c>
      <c r="BA2" s="6">
        <v>44</v>
      </c>
      <c r="BB2" s="6">
        <v>45</v>
      </c>
      <c r="BC2" s="6">
        <v>46</v>
      </c>
      <c r="BD2" s="6">
        <v>47</v>
      </c>
      <c r="BE2" s="6">
        <v>48</v>
      </c>
      <c r="BF2" s="6">
        <v>49</v>
      </c>
      <c r="BG2" s="6">
        <v>50</v>
      </c>
      <c r="BH2" s="6">
        <v>51</v>
      </c>
      <c r="BI2" s="6">
        <v>52</v>
      </c>
      <c r="BJ2" s="6">
        <v>53</v>
      </c>
      <c r="BK2" s="6">
        <v>54</v>
      </c>
      <c r="BL2" s="6">
        <v>55</v>
      </c>
      <c r="BM2" s="6">
        <v>59</v>
      </c>
      <c r="BN2" s="6">
        <v>60</v>
      </c>
    </row>
    <row r="3" spans="1:66" x14ac:dyDescent="0.3">
      <c r="A3" s="36">
        <v>55</v>
      </c>
      <c r="B3" s="38"/>
      <c r="C3" s="40"/>
      <c r="D3" s="7">
        <f>SUM(-C3+2007)</f>
        <v>2007</v>
      </c>
      <c r="E3" s="40">
        <f>IF(D3&lt;2015,D3,0)+15</f>
        <v>2022</v>
      </c>
      <c r="F3" s="22"/>
      <c r="G3" s="40"/>
      <c r="H3" s="101"/>
      <c r="I3" s="40">
        <f>SUM(J3:BN4)</f>
        <v>0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8"/>
      <c r="AI3" s="9"/>
      <c r="AJ3" s="9"/>
      <c r="AK3" s="9"/>
      <c r="AL3" s="9"/>
      <c r="AM3" s="9"/>
      <c r="AN3" s="9"/>
      <c r="AO3" s="18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10"/>
    </row>
    <row r="4" spans="1:66" ht="15" thickBot="1" x14ac:dyDescent="0.35">
      <c r="A4" s="37"/>
      <c r="B4" s="39"/>
      <c r="C4" s="41"/>
      <c r="D4" s="14"/>
      <c r="E4" s="41"/>
      <c r="F4" s="14"/>
      <c r="G4" s="41"/>
      <c r="H4" s="102"/>
      <c r="I4" s="41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9"/>
      <c r="AI4" s="15"/>
      <c r="AJ4" s="15"/>
      <c r="AK4" s="15"/>
      <c r="AL4" s="15"/>
      <c r="AM4" s="15"/>
      <c r="AN4" s="15"/>
      <c r="AO4" s="19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6"/>
    </row>
    <row r="5" spans="1:66" x14ac:dyDescent="0.3">
      <c r="A5" s="36">
        <f>A3+1</f>
        <v>56</v>
      </c>
      <c r="B5" s="38"/>
      <c r="C5" s="40"/>
      <c r="D5" s="7">
        <f>SUM(-C5+2007)</f>
        <v>2007</v>
      </c>
      <c r="E5" s="40">
        <f>IF(D5&lt;2015,D5,0)+15</f>
        <v>2022</v>
      </c>
      <c r="F5" s="22"/>
      <c r="G5" s="40"/>
      <c r="H5" s="101"/>
      <c r="I5" s="40">
        <f t="shared" ref="I5" si="0">SUM(J5:BL6)</f>
        <v>0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8"/>
      <c r="AI5" s="9"/>
      <c r="AJ5" s="9"/>
      <c r="AK5" s="9"/>
      <c r="AL5" s="9"/>
      <c r="AM5" s="9"/>
      <c r="AN5" s="9"/>
      <c r="AO5" s="18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10"/>
    </row>
    <row r="6" spans="1:66" ht="15" thickBot="1" x14ac:dyDescent="0.35">
      <c r="A6" s="37"/>
      <c r="B6" s="39"/>
      <c r="C6" s="41"/>
      <c r="D6" s="14"/>
      <c r="E6" s="41"/>
      <c r="F6" s="14"/>
      <c r="G6" s="41"/>
      <c r="H6" s="102"/>
      <c r="I6" s="4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20"/>
      <c r="AI6" s="11"/>
      <c r="AJ6" s="11"/>
      <c r="AK6" s="11"/>
      <c r="AL6" s="11"/>
      <c r="AM6" s="11"/>
      <c r="AN6" s="11"/>
      <c r="AO6" s="20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2"/>
    </row>
    <row r="7" spans="1:66" x14ac:dyDescent="0.3">
      <c r="A7" s="36">
        <f>A5+1</f>
        <v>57</v>
      </c>
      <c r="B7" s="38"/>
      <c r="C7" s="40"/>
      <c r="D7" s="7">
        <f>SUM(-C7+2007)</f>
        <v>2007</v>
      </c>
      <c r="E7" s="40">
        <f>IF(D7&lt;2015,D7,0)+15</f>
        <v>2022</v>
      </c>
      <c r="F7" s="22"/>
      <c r="G7" s="40"/>
      <c r="H7" s="101"/>
      <c r="I7" s="40">
        <f t="shared" ref="I7" si="1">SUM(J7:BL8)</f>
        <v>0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18"/>
      <c r="AI7" s="9"/>
      <c r="AJ7" s="9"/>
      <c r="AK7" s="9"/>
      <c r="AL7" s="9"/>
      <c r="AM7" s="9"/>
      <c r="AN7" s="9"/>
      <c r="AO7" s="18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10"/>
    </row>
    <row r="8" spans="1:66" ht="15" thickBot="1" x14ac:dyDescent="0.35">
      <c r="A8" s="37"/>
      <c r="B8" s="39"/>
      <c r="C8" s="41"/>
      <c r="D8" s="14"/>
      <c r="E8" s="41"/>
      <c r="F8" s="14"/>
      <c r="G8" s="41"/>
      <c r="H8" s="102"/>
      <c r="I8" s="4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20"/>
      <c r="AI8" s="11"/>
      <c r="AJ8" s="11"/>
      <c r="AK8" s="11"/>
      <c r="AL8" s="11"/>
      <c r="AM8" s="11"/>
      <c r="AN8" s="11"/>
      <c r="AO8" s="20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2"/>
    </row>
    <row r="9" spans="1:66" x14ac:dyDescent="0.3">
      <c r="A9" s="36">
        <f>A7+1</f>
        <v>58</v>
      </c>
      <c r="B9" s="58"/>
      <c r="C9" s="40"/>
      <c r="D9" s="7">
        <f>SUM(-C9+2007)</f>
        <v>2007</v>
      </c>
      <c r="E9" s="40">
        <f>IF(D9&lt;2015,D9,0)+15</f>
        <v>2022</v>
      </c>
      <c r="F9" s="22"/>
      <c r="G9" s="40"/>
      <c r="H9" s="101"/>
      <c r="I9" s="40">
        <f t="shared" ref="I9" si="2">SUM(J9:BL10)</f>
        <v>0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8"/>
      <c r="AI9" s="9"/>
      <c r="AJ9" s="9"/>
      <c r="AK9" s="9"/>
      <c r="AL9" s="9"/>
      <c r="AM9" s="9"/>
      <c r="AN9" s="9"/>
      <c r="AO9" s="18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10"/>
    </row>
    <row r="10" spans="1:66" ht="15" thickBot="1" x14ac:dyDescent="0.35">
      <c r="A10" s="37"/>
      <c r="B10" s="59"/>
      <c r="C10" s="41"/>
      <c r="D10" s="14"/>
      <c r="E10" s="41"/>
      <c r="F10" s="14"/>
      <c r="G10" s="41"/>
      <c r="H10" s="102"/>
      <c r="I10" s="4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20"/>
      <c r="AI10" s="11"/>
      <c r="AJ10" s="11"/>
      <c r="AK10" s="11"/>
      <c r="AL10" s="11"/>
      <c r="AM10" s="11"/>
      <c r="AN10" s="11"/>
      <c r="AO10" s="20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2"/>
    </row>
    <row r="11" spans="1:66" x14ac:dyDescent="0.3">
      <c r="A11" s="36">
        <f>A9+1</f>
        <v>59</v>
      </c>
      <c r="B11" s="54"/>
      <c r="C11" s="40"/>
      <c r="D11" s="7">
        <f>SUM(-C11+2007)</f>
        <v>2007</v>
      </c>
      <c r="E11" s="40">
        <f>IF(D11&lt;2015,D11,0)+15</f>
        <v>2022</v>
      </c>
      <c r="F11" s="22"/>
      <c r="G11" s="40"/>
      <c r="H11" s="87"/>
      <c r="I11" s="40">
        <f t="shared" ref="I11" si="3">SUM(J11:BL12)</f>
        <v>0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18"/>
      <c r="AI11" s="9"/>
      <c r="AJ11" s="9"/>
      <c r="AK11" s="9"/>
      <c r="AL11" s="9"/>
      <c r="AM11" s="9"/>
      <c r="AN11" s="9"/>
      <c r="AO11" s="18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10"/>
    </row>
    <row r="12" spans="1:66" ht="15" thickBot="1" x14ac:dyDescent="0.35">
      <c r="A12" s="37"/>
      <c r="B12" s="55"/>
      <c r="C12" s="41"/>
      <c r="D12" s="14"/>
      <c r="E12" s="41"/>
      <c r="F12" s="14"/>
      <c r="G12" s="41"/>
      <c r="H12" s="88"/>
      <c r="I12" s="4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20"/>
      <c r="AI12" s="11"/>
      <c r="AJ12" s="11"/>
      <c r="AK12" s="11"/>
      <c r="AL12" s="11"/>
      <c r="AM12" s="11"/>
      <c r="AN12" s="11"/>
      <c r="AO12" s="20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2"/>
    </row>
    <row r="13" spans="1:66" x14ac:dyDescent="0.3">
      <c r="A13" s="36">
        <f>A11+1</f>
        <v>60</v>
      </c>
      <c r="B13" s="60"/>
      <c r="C13" s="40"/>
      <c r="D13" s="7">
        <f>SUM(-C13+2007)</f>
        <v>2007</v>
      </c>
      <c r="E13" s="40">
        <f>IF(D13&lt;2015,D13,0)+15</f>
        <v>2022</v>
      </c>
      <c r="F13" s="22"/>
      <c r="G13" s="40"/>
      <c r="H13" s="87"/>
      <c r="I13" s="40">
        <f t="shared" ref="I13" si="4">SUM(J13:BL14)</f>
        <v>0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18"/>
      <c r="AI13" s="9"/>
      <c r="AJ13" s="9"/>
      <c r="AK13" s="9"/>
      <c r="AL13" s="9"/>
      <c r="AM13" s="9"/>
      <c r="AN13" s="9"/>
      <c r="AO13" s="18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10"/>
    </row>
    <row r="14" spans="1:66" ht="15" thickBot="1" x14ac:dyDescent="0.35">
      <c r="A14" s="37"/>
      <c r="B14" s="61"/>
      <c r="C14" s="41"/>
      <c r="D14" s="14"/>
      <c r="E14" s="41"/>
      <c r="F14" s="14"/>
      <c r="G14" s="41"/>
      <c r="H14" s="88"/>
      <c r="I14" s="4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20"/>
      <c r="AI14" s="11"/>
      <c r="AJ14" s="11"/>
      <c r="AK14" s="11"/>
      <c r="AL14" s="11"/>
      <c r="AM14" s="11"/>
      <c r="AN14" s="11"/>
      <c r="AO14" s="20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2"/>
    </row>
    <row r="15" spans="1:66" x14ac:dyDescent="0.3">
      <c r="A15" s="36">
        <f>A13+1</f>
        <v>61</v>
      </c>
      <c r="B15" s="60"/>
      <c r="C15" s="40"/>
      <c r="D15" s="7">
        <f>SUM(-C15+2007)</f>
        <v>2007</v>
      </c>
      <c r="E15" s="40">
        <f>IF(D15&lt;2015,D15,0)+15</f>
        <v>2022</v>
      </c>
      <c r="F15" s="22"/>
      <c r="G15" s="40"/>
      <c r="H15" s="87"/>
      <c r="I15" s="40">
        <f t="shared" ref="I15" si="5">SUM(J15:BL16)</f>
        <v>0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8"/>
      <c r="AI15" s="9"/>
      <c r="AJ15" s="9"/>
      <c r="AK15" s="9"/>
      <c r="AL15" s="9"/>
      <c r="AM15" s="9"/>
      <c r="AN15" s="9"/>
      <c r="AO15" s="18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10"/>
    </row>
    <row r="16" spans="1:66" ht="15" thickBot="1" x14ac:dyDescent="0.35">
      <c r="A16" s="37"/>
      <c r="B16" s="61"/>
      <c r="C16" s="41"/>
      <c r="D16" s="14"/>
      <c r="E16" s="41"/>
      <c r="F16" s="14"/>
      <c r="G16" s="41"/>
      <c r="H16" s="88"/>
      <c r="I16" s="4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20"/>
      <c r="AI16" s="11"/>
      <c r="AJ16" s="11"/>
      <c r="AK16" s="11"/>
      <c r="AL16" s="11"/>
      <c r="AM16" s="11"/>
      <c r="AN16" s="11"/>
      <c r="AO16" s="20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2"/>
    </row>
    <row r="17" spans="1:66" x14ac:dyDescent="0.3">
      <c r="A17" s="36">
        <f>A15+1</f>
        <v>62</v>
      </c>
      <c r="B17" s="60"/>
      <c r="C17" s="40"/>
      <c r="D17" s="7">
        <f>SUM(-C17+2007)</f>
        <v>2007</v>
      </c>
      <c r="E17" s="40">
        <f>IF(D17&lt;2015,D17,0)+15</f>
        <v>2022</v>
      </c>
      <c r="F17" s="22"/>
      <c r="G17" s="40"/>
      <c r="H17" s="87"/>
      <c r="I17" s="40">
        <f t="shared" ref="I17" si="6">SUM(J17:BL18)</f>
        <v>0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18"/>
      <c r="AI17" s="9"/>
      <c r="AJ17" s="9"/>
      <c r="AK17" s="9"/>
      <c r="AL17" s="9"/>
      <c r="AM17" s="9"/>
      <c r="AN17" s="9"/>
      <c r="AO17" s="18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10"/>
    </row>
    <row r="18" spans="1:66" ht="15" thickBot="1" x14ac:dyDescent="0.35">
      <c r="A18" s="37"/>
      <c r="B18" s="61"/>
      <c r="C18" s="41"/>
      <c r="D18" s="14"/>
      <c r="E18" s="41"/>
      <c r="F18" s="14"/>
      <c r="G18" s="41"/>
      <c r="H18" s="88"/>
      <c r="I18" s="4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20"/>
      <c r="AI18" s="11"/>
      <c r="AJ18" s="11"/>
      <c r="AK18" s="11"/>
      <c r="AL18" s="11"/>
      <c r="AM18" s="11"/>
      <c r="AN18" s="11"/>
      <c r="AO18" s="20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2"/>
    </row>
    <row r="19" spans="1:66" x14ac:dyDescent="0.3">
      <c r="A19" s="36">
        <f>A17+1</f>
        <v>63</v>
      </c>
      <c r="B19" s="60"/>
      <c r="C19" s="40"/>
      <c r="D19" s="7">
        <f>SUM(-C19+2007)</f>
        <v>2007</v>
      </c>
      <c r="E19" s="40">
        <f>IF(D19&lt;2015,D19,0)+15</f>
        <v>2022</v>
      </c>
      <c r="F19" s="22"/>
      <c r="G19" s="40"/>
      <c r="H19" s="87"/>
      <c r="I19" s="40">
        <f t="shared" ref="I19" si="7">SUM(J19:BL20)</f>
        <v>0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18"/>
      <c r="AI19" s="9"/>
      <c r="AJ19" s="9"/>
      <c r="AK19" s="9"/>
      <c r="AL19" s="9"/>
      <c r="AM19" s="9"/>
      <c r="AN19" s="9"/>
      <c r="AO19" s="18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10"/>
    </row>
    <row r="20" spans="1:66" ht="15" thickBot="1" x14ac:dyDescent="0.35">
      <c r="A20" s="37"/>
      <c r="B20" s="61"/>
      <c r="C20" s="41"/>
      <c r="D20" s="14"/>
      <c r="E20" s="41"/>
      <c r="F20" s="14"/>
      <c r="G20" s="41"/>
      <c r="H20" s="88"/>
      <c r="I20" s="4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20"/>
      <c r="AI20" s="11"/>
      <c r="AJ20" s="11"/>
      <c r="AK20" s="11"/>
      <c r="AL20" s="11"/>
      <c r="AM20" s="11"/>
      <c r="AN20" s="11"/>
      <c r="AO20" s="20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2"/>
    </row>
    <row r="21" spans="1:66" x14ac:dyDescent="0.3">
      <c r="A21" s="36">
        <f>A19+1</f>
        <v>64</v>
      </c>
      <c r="B21" s="60"/>
      <c r="C21" s="40"/>
      <c r="D21" s="7">
        <f>SUM(-C21+2007)</f>
        <v>2007</v>
      </c>
      <c r="E21" s="40">
        <f>IF(D21&lt;2015,D21,0)+15</f>
        <v>2022</v>
      </c>
      <c r="F21" s="22"/>
      <c r="G21" s="40"/>
      <c r="H21" s="87"/>
      <c r="I21" s="40">
        <f t="shared" ref="I21" si="8">SUM(J21:BL22)</f>
        <v>0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8"/>
      <c r="AI21" s="9"/>
      <c r="AJ21" s="9"/>
      <c r="AK21" s="9"/>
      <c r="AL21" s="9"/>
      <c r="AM21" s="9"/>
      <c r="AN21" s="9"/>
      <c r="AO21" s="18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10"/>
    </row>
    <row r="22" spans="1:66" ht="15" thickBot="1" x14ac:dyDescent="0.35">
      <c r="A22" s="37"/>
      <c r="B22" s="61"/>
      <c r="C22" s="41"/>
      <c r="D22" s="14"/>
      <c r="E22" s="41"/>
      <c r="F22" s="14"/>
      <c r="G22" s="41"/>
      <c r="H22" s="88"/>
      <c r="I22" s="4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20"/>
      <c r="AI22" s="11"/>
      <c r="AJ22" s="11"/>
      <c r="AK22" s="11"/>
      <c r="AL22" s="11"/>
      <c r="AM22" s="11"/>
      <c r="AN22" s="11"/>
      <c r="AO22" s="20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2"/>
    </row>
    <row r="23" spans="1:66" x14ac:dyDescent="0.3">
      <c r="A23" s="36">
        <f>A21+1</f>
        <v>65</v>
      </c>
      <c r="B23" s="60"/>
      <c r="C23" s="40"/>
      <c r="D23" s="7">
        <f>SUM(-C23+2007)</f>
        <v>2007</v>
      </c>
      <c r="E23" s="40">
        <f>IF(D23&lt;2015,D23,0)+15</f>
        <v>2022</v>
      </c>
      <c r="F23" s="22"/>
      <c r="G23" s="40"/>
      <c r="H23" s="87"/>
      <c r="I23" s="40">
        <f t="shared" ref="I23" si="9">SUM(J23:BL24)</f>
        <v>0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18"/>
      <c r="AI23" s="9"/>
      <c r="AJ23" s="9"/>
      <c r="AK23" s="9"/>
      <c r="AL23" s="9"/>
      <c r="AM23" s="9"/>
      <c r="AN23" s="9"/>
      <c r="AO23" s="18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10"/>
    </row>
    <row r="24" spans="1:66" ht="15" thickBot="1" x14ac:dyDescent="0.35">
      <c r="A24" s="37"/>
      <c r="B24" s="61"/>
      <c r="C24" s="41"/>
      <c r="D24" s="14"/>
      <c r="E24" s="41"/>
      <c r="F24" s="14"/>
      <c r="G24" s="41"/>
      <c r="H24" s="88"/>
      <c r="I24" s="4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20"/>
      <c r="AI24" s="11"/>
      <c r="AJ24" s="11"/>
      <c r="AK24" s="11"/>
      <c r="AL24" s="11"/>
      <c r="AM24" s="11"/>
      <c r="AN24" s="11"/>
      <c r="AO24" s="20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2"/>
    </row>
    <row r="25" spans="1:66" x14ac:dyDescent="0.3">
      <c r="A25" s="36">
        <f>A23+1</f>
        <v>66</v>
      </c>
      <c r="B25" s="60"/>
      <c r="C25" s="40"/>
      <c r="D25" s="7">
        <f>SUM(-C25+2007)</f>
        <v>2007</v>
      </c>
      <c r="E25" s="40">
        <f>IF(D25&lt;2015,D25,0)+15</f>
        <v>2022</v>
      </c>
      <c r="F25" s="22"/>
      <c r="G25" s="40"/>
      <c r="H25" s="87"/>
      <c r="I25" s="40">
        <f t="shared" ref="I25" si="10">SUM(J25:BL26)</f>
        <v>0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18"/>
      <c r="AI25" s="9"/>
      <c r="AJ25" s="9"/>
      <c r="AK25" s="9"/>
      <c r="AL25" s="9"/>
      <c r="AM25" s="9"/>
      <c r="AN25" s="9"/>
      <c r="AO25" s="18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10"/>
    </row>
    <row r="26" spans="1:66" ht="15" thickBot="1" x14ac:dyDescent="0.35">
      <c r="A26" s="37"/>
      <c r="B26" s="61"/>
      <c r="C26" s="41"/>
      <c r="D26" s="14"/>
      <c r="E26" s="41"/>
      <c r="F26" s="14"/>
      <c r="G26" s="41"/>
      <c r="H26" s="88"/>
      <c r="I26" s="4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20"/>
      <c r="AI26" s="11"/>
      <c r="AJ26" s="11"/>
      <c r="AK26" s="11"/>
      <c r="AL26" s="11"/>
      <c r="AM26" s="11"/>
      <c r="AN26" s="11"/>
      <c r="AO26" s="20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2"/>
    </row>
    <row r="27" spans="1:66" x14ac:dyDescent="0.3">
      <c r="A27" s="36">
        <f>A25+1</f>
        <v>67</v>
      </c>
      <c r="B27" s="60"/>
      <c r="C27" s="40"/>
      <c r="D27" s="7">
        <f>SUM(-C27+2007)</f>
        <v>2007</v>
      </c>
      <c r="E27" s="40">
        <f>IF(D27&lt;2015,D27,0)+15</f>
        <v>2022</v>
      </c>
      <c r="F27" s="22"/>
      <c r="G27" s="40"/>
      <c r="H27" s="87"/>
      <c r="I27" s="40">
        <f t="shared" ref="I27" si="11">SUM(J27:BL28)</f>
        <v>0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18"/>
      <c r="AI27" s="9"/>
      <c r="AJ27" s="9"/>
      <c r="AK27" s="9"/>
      <c r="AL27" s="9"/>
      <c r="AM27" s="9"/>
      <c r="AN27" s="9"/>
      <c r="AO27" s="18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10"/>
    </row>
    <row r="28" spans="1:66" ht="15" thickBot="1" x14ac:dyDescent="0.35">
      <c r="A28" s="37"/>
      <c r="B28" s="61"/>
      <c r="C28" s="41"/>
      <c r="D28" s="14"/>
      <c r="E28" s="41"/>
      <c r="F28" s="14"/>
      <c r="G28" s="41"/>
      <c r="H28" s="88"/>
      <c r="I28" s="4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20"/>
      <c r="AI28" s="11"/>
      <c r="AJ28" s="11"/>
      <c r="AK28" s="11"/>
      <c r="AL28" s="11"/>
      <c r="AM28" s="11"/>
      <c r="AN28" s="11"/>
      <c r="AO28" s="20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2"/>
    </row>
    <row r="29" spans="1:66" x14ac:dyDescent="0.3">
      <c r="A29" s="36">
        <f>A27+1</f>
        <v>68</v>
      </c>
      <c r="B29" s="60"/>
      <c r="C29" s="40"/>
      <c r="D29" s="7">
        <f>SUM(-C29+2007)</f>
        <v>2007</v>
      </c>
      <c r="E29" s="40">
        <f>IF(D29&lt;2015,D29,0)+15</f>
        <v>2022</v>
      </c>
      <c r="F29" s="22"/>
      <c r="G29" s="40"/>
      <c r="H29" s="87"/>
      <c r="I29" s="40">
        <f t="shared" ref="I29" si="12">SUM(J29:BL30)</f>
        <v>0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8"/>
      <c r="AI29" s="9"/>
      <c r="AJ29" s="9"/>
      <c r="AK29" s="9"/>
      <c r="AL29" s="9"/>
      <c r="AM29" s="9"/>
      <c r="AN29" s="9"/>
      <c r="AO29" s="18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10"/>
    </row>
    <row r="30" spans="1:66" ht="15" thickBot="1" x14ac:dyDescent="0.35">
      <c r="A30" s="37"/>
      <c r="B30" s="61"/>
      <c r="C30" s="41"/>
      <c r="D30" s="14"/>
      <c r="E30" s="41"/>
      <c r="F30" s="14"/>
      <c r="G30" s="41"/>
      <c r="H30" s="88"/>
      <c r="I30" s="41"/>
      <c r="J30" s="13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20"/>
      <c r="AI30" s="11"/>
      <c r="AJ30" s="11"/>
      <c r="AK30" s="11"/>
      <c r="AL30" s="11"/>
      <c r="AM30" s="11"/>
      <c r="AN30" s="11"/>
      <c r="AO30" s="20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2"/>
    </row>
    <row r="31" spans="1:66" x14ac:dyDescent="0.3">
      <c r="A31" s="36">
        <f>A29+1</f>
        <v>69</v>
      </c>
      <c r="B31" s="60"/>
      <c r="C31" s="40"/>
      <c r="D31" s="7">
        <f>SUM(-C31+2007)</f>
        <v>2007</v>
      </c>
      <c r="E31" s="40">
        <f>IF(D31&lt;2015,D31,0)+15</f>
        <v>2022</v>
      </c>
      <c r="F31" s="22"/>
      <c r="G31" s="40"/>
      <c r="H31" s="87"/>
      <c r="I31" s="40">
        <f t="shared" ref="I31" si="13">SUM(J31:BL32)</f>
        <v>0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8"/>
      <c r="AI31" s="9"/>
      <c r="AJ31" s="9"/>
      <c r="AK31" s="9"/>
      <c r="AL31" s="9"/>
      <c r="AM31" s="9"/>
      <c r="AN31" s="9"/>
      <c r="AO31" s="18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10"/>
    </row>
    <row r="32" spans="1:66" ht="15" thickBot="1" x14ac:dyDescent="0.35">
      <c r="A32" s="37"/>
      <c r="B32" s="61"/>
      <c r="C32" s="41"/>
      <c r="D32" s="14"/>
      <c r="E32" s="41"/>
      <c r="F32" s="14"/>
      <c r="G32" s="41"/>
      <c r="H32" s="88"/>
      <c r="I32" s="4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20"/>
      <c r="AI32" s="11"/>
      <c r="AJ32" s="11"/>
      <c r="AK32" s="11"/>
      <c r="AL32" s="11"/>
      <c r="AM32" s="11"/>
      <c r="AN32" s="11"/>
      <c r="AO32" s="20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2"/>
    </row>
    <row r="33" spans="1:66" x14ac:dyDescent="0.3">
      <c r="A33" s="36">
        <f>A31+1</f>
        <v>70</v>
      </c>
      <c r="B33" s="60"/>
      <c r="C33" s="40"/>
      <c r="D33" s="7">
        <f>SUM(-C33+2007)</f>
        <v>2007</v>
      </c>
      <c r="E33" s="40">
        <f>IF(D33&lt;2015,D33,0)+15</f>
        <v>2022</v>
      </c>
      <c r="F33" s="22"/>
      <c r="G33" s="40"/>
      <c r="H33" s="87"/>
      <c r="I33" s="40">
        <f t="shared" ref="I33" si="14">SUM(J33:BL34)</f>
        <v>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8"/>
      <c r="AI33" s="9"/>
      <c r="AJ33" s="9"/>
      <c r="AK33" s="9"/>
      <c r="AL33" s="9"/>
      <c r="AM33" s="9"/>
      <c r="AN33" s="9"/>
      <c r="AO33" s="18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10"/>
    </row>
    <row r="34" spans="1:66" ht="15" thickBot="1" x14ac:dyDescent="0.35">
      <c r="A34" s="37"/>
      <c r="B34" s="61"/>
      <c r="C34" s="41"/>
      <c r="D34" s="14"/>
      <c r="E34" s="41"/>
      <c r="F34" s="14"/>
      <c r="G34" s="41"/>
      <c r="H34" s="88"/>
      <c r="I34" s="4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20"/>
      <c r="AI34" s="11"/>
      <c r="AJ34" s="11"/>
      <c r="AK34" s="11"/>
      <c r="AL34" s="11"/>
      <c r="AM34" s="11"/>
      <c r="AN34" s="11"/>
      <c r="AO34" s="20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2"/>
    </row>
    <row r="35" spans="1:66" x14ac:dyDescent="0.3">
      <c r="A35" s="36">
        <f>A33+1</f>
        <v>71</v>
      </c>
      <c r="B35" s="60"/>
      <c r="C35" s="67"/>
      <c r="D35" s="7">
        <f>SUM(-C35+2007)</f>
        <v>2007</v>
      </c>
      <c r="E35" s="40">
        <f>IF(D35&lt;2015,D35,0)+15</f>
        <v>2022</v>
      </c>
      <c r="F35" s="22"/>
      <c r="G35" s="67"/>
      <c r="H35" s="103"/>
      <c r="I35" s="40">
        <f t="shared" ref="I35" si="15">SUM(J35:BL36)</f>
        <v>0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18"/>
      <c r="AI35" s="9"/>
      <c r="AJ35" s="9"/>
      <c r="AK35" s="9"/>
      <c r="AL35" s="9"/>
      <c r="AM35" s="9"/>
      <c r="AN35" s="9"/>
      <c r="AO35" s="18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10"/>
    </row>
    <row r="36" spans="1:66" ht="15" thickBot="1" x14ac:dyDescent="0.35">
      <c r="A36" s="37"/>
      <c r="B36" s="66"/>
      <c r="C36" s="68"/>
      <c r="D36" s="14"/>
      <c r="E36" s="41"/>
      <c r="F36" s="14"/>
      <c r="G36" s="68"/>
      <c r="H36" s="104"/>
      <c r="I36" s="4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20"/>
      <c r="AI36" s="11"/>
      <c r="AJ36" s="11"/>
      <c r="AK36" s="11"/>
      <c r="AL36" s="11"/>
      <c r="AM36" s="11"/>
      <c r="AN36" s="11"/>
      <c r="AO36" s="20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2"/>
    </row>
    <row r="37" spans="1:66" x14ac:dyDescent="0.3">
      <c r="A37" s="36">
        <f>A35+1</f>
        <v>72</v>
      </c>
      <c r="B37" s="60"/>
      <c r="C37" s="67"/>
      <c r="D37" s="7">
        <f>SUM(-C37+2007)</f>
        <v>2007</v>
      </c>
      <c r="E37" s="40">
        <f>IF(D37&lt;2015,D37,0)+15</f>
        <v>2022</v>
      </c>
      <c r="F37" s="22"/>
      <c r="G37" s="67"/>
      <c r="H37" s="103"/>
      <c r="I37" s="40">
        <f t="shared" ref="I37" si="16">SUM(J37:BL38)</f>
        <v>0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17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18"/>
      <c r="AI37" s="9"/>
      <c r="AJ37" s="9"/>
      <c r="AK37" s="9"/>
      <c r="AL37" s="9"/>
      <c r="AM37" s="9"/>
      <c r="AN37" s="9"/>
      <c r="AO37" s="18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10"/>
    </row>
    <row r="38" spans="1:66" ht="15" thickBot="1" x14ac:dyDescent="0.35">
      <c r="A38" s="37"/>
      <c r="B38" s="66"/>
      <c r="C38" s="68"/>
      <c r="D38" s="14"/>
      <c r="E38" s="41"/>
      <c r="F38" s="14"/>
      <c r="G38" s="68"/>
      <c r="H38" s="104"/>
      <c r="I38" s="4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20"/>
      <c r="AI38" s="11"/>
      <c r="AJ38" s="11"/>
      <c r="AK38" s="11"/>
      <c r="AL38" s="11"/>
      <c r="AM38" s="11"/>
      <c r="AN38" s="11"/>
      <c r="AO38" s="20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2"/>
    </row>
    <row r="39" spans="1:66" x14ac:dyDescent="0.3">
      <c r="A39" s="36">
        <f>A37+1</f>
        <v>73</v>
      </c>
      <c r="B39" s="60"/>
      <c r="C39" s="40"/>
      <c r="D39" s="7">
        <f>SUM(-C39+2007)</f>
        <v>2007</v>
      </c>
      <c r="E39" s="40">
        <f>IF(D39&lt;2015,D39,0)+15</f>
        <v>2022</v>
      </c>
      <c r="F39" s="22"/>
      <c r="G39" s="40"/>
      <c r="H39" s="87"/>
      <c r="I39" s="40">
        <f t="shared" ref="I39" si="17">SUM(J39:BL40)</f>
        <v>0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18"/>
      <c r="AI39" s="9"/>
      <c r="AJ39" s="9"/>
      <c r="AK39" s="9"/>
      <c r="AL39" s="9"/>
      <c r="AM39" s="9"/>
      <c r="AN39" s="9"/>
      <c r="AO39" s="18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10"/>
    </row>
    <row r="40" spans="1:66" ht="15" thickBot="1" x14ac:dyDescent="0.35">
      <c r="A40" s="37"/>
      <c r="B40" s="61"/>
      <c r="C40" s="41"/>
      <c r="D40" s="14"/>
      <c r="E40" s="41"/>
      <c r="F40" s="14"/>
      <c r="G40" s="41"/>
      <c r="H40" s="88"/>
      <c r="I40" s="4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20"/>
      <c r="AI40" s="11"/>
      <c r="AJ40" s="11"/>
      <c r="AK40" s="11"/>
      <c r="AL40" s="11"/>
      <c r="AM40" s="11"/>
      <c r="AN40" s="11"/>
      <c r="AO40" s="20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2"/>
    </row>
    <row r="41" spans="1:66" x14ac:dyDescent="0.3">
      <c r="A41" s="36">
        <f>A39+1</f>
        <v>74</v>
      </c>
      <c r="B41" s="60"/>
      <c r="C41" s="40"/>
      <c r="D41" s="7">
        <f>SUM(-C41+2007)</f>
        <v>2007</v>
      </c>
      <c r="E41" s="40">
        <f>IF(D41&lt;2015,D41,0)+15</f>
        <v>2022</v>
      </c>
      <c r="F41" s="22"/>
      <c r="G41" s="40"/>
      <c r="H41" s="87"/>
      <c r="I41" s="40">
        <f t="shared" ref="I41" si="18">SUM(J41:BL42)</f>
        <v>0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18"/>
      <c r="AI41" s="9"/>
      <c r="AJ41" s="9"/>
      <c r="AK41" s="9"/>
      <c r="AL41" s="9"/>
      <c r="AM41" s="9"/>
      <c r="AN41" s="9"/>
      <c r="AO41" s="18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10"/>
    </row>
    <row r="42" spans="1:66" ht="15" thickBot="1" x14ac:dyDescent="0.35">
      <c r="A42" s="37"/>
      <c r="B42" s="61"/>
      <c r="C42" s="41"/>
      <c r="D42" s="14"/>
      <c r="E42" s="41"/>
      <c r="F42" s="14"/>
      <c r="G42" s="41"/>
      <c r="H42" s="88"/>
      <c r="I42" s="4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20"/>
      <c r="AI42" s="11"/>
      <c r="AJ42" s="11"/>
      <c r="AK42" s="11"/>
      <c r="AL42" s="11"/>
      <c r="AM42" s="11"/>
      <c r="AN42" s="11"/>
      <c r="AO42" s="20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2"/>
    </row>
    <row r="43" spans="1:66" x14ac:dyDescent="0.3">
      <c r="A43" s="36">
        <f>A41+1</f>
        <v>75</v>
      </c>
      <c r="B43" s="60"/>
      <c r="C43" s="40"/>
      <c r="D43" s="7">
        <f>SUM(-C43+2007)</f>
        <v>2007</v>
      </c>
      <c r="E43" s="40">
        <f>IF(D43&lt;2015,D43,0)+15</f>
        <v>2022</v>
      </c>
      <c r="F43" s="22"/>
      <c r="G43" s="40"/>
      <c r="H43" s="87"/>
      <c r="I43" s="40">
        <f t="shared" ref="I43" si="19">SUM(J43:BL44)</f>
        <v>0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18"/>
      <c r="AI43" s="9"/>
      <c r="AJ43" s="9"/>
      <c r="AK43" s="9"/>
      <c r="AL43" s="9"/>
      <c r="AM43" s="9"/>
      <c r="AN43" s="9"/>
      <c r="AO43" s="18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10"/>
    </row>
    <row r="44" spans="1:66" ht="15" thickBot="1" x14ac:dyDescent="0.35">
      <c r="A44" s="37"/>
      <c r="B44" s="61"/>
      <c r="C44" s="41"/>
      <c r="D44" s="14"/>
      <c r="E44" s="41"/>
      <c r="F44" s="14"/>
      <c r="G44" s="41"/>
      <c r="H44" s="88"/>
      <c r="I44" s="4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20"/>
      <c r="AI44" s="11"/>
      <c r="AJ44" s="11"/>
      <c r="AK44" s="11"/>
      <c r="AL44" s="11"/>
      <c r="AM44" s="11"/>
      <c r="AN44" s="11"/>
      <c r="AO44" s="20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2"/>
    </row>
    <row r="45" spans="1:66" x14ac:dyDescent="0.3">
      <c r="A45" s="36">
        <f>A43+1</f>
        <v>76</v>
      </c>
      <c r="B45" s="60"/>
      <c r="C45" s="40"/>
      <c r="D45" s="7">
        <f>SUM(-C45+2007)</f>
        <v>2007</v>
      </c>
      <c r="E45" s="40">
        <f>IF(D45&lt;2015,D45,0)+15</f>
        <v>2022</v>
      </c>
      <c r="F45" s="22"/>
      <c r="G45" s="40"/>
      <c r="H45" s="87"/>
      <c r="I45" s="40">
        <f t="shared" ref="I45" si="20">SUM(J45:BL46)</f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18"/>
      <c r="AI45" s="9"/>
      <c r="AJ45" s="9"/>
      <c r="AK45" s="9"/>
      <c r="AL45" s="9"/>
      <c r="AM45" s="9"/>
      <c r="AN45" s="9"/>
      <c r="AO45" s="18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10"/>
    </row>
    <row r="46" spans="1:66" ht="15" thickBot="1" x14ac:dyDescent="0.35">
      <c r="A46" s="37"/>
      <c r="B46" s="61"/>
      <c r="C46" s="41"/>
      <c r="D46" s="14"/>
      <c r="E46" s="41"/>
      <c r="F46" s="14"/>
      <c r="G46" s="41"/>
      <c r="H46" s="88"/>
      <c r="I46" s="4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20"/>
      <c r="AI46" s="11"/>
      <c r="AJ46" s="11"/>
      <c r="AK46" s="11"/>
      <c r="AL46" s="11"/>
      <c r="AM46" s="11"/>
      <c r="AN46" s="11"/>
      <c r="AO46" s="20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2"/>
    </row>
    <row r="47" spans="1:66" x14ac:dyDescent="0.3">
      <c r="A47" s="36">
        <f>A45+1</f>
        <v>77</v>
      </c>
      <c r="B47" s="60"/>
      <c r="C47" s="40"/>
      <c r="D47" s="7">
        <f>SUM(-C47+2007)</f>
        <v>2007</v>
      </c>
      <c r="E47" s="40">
        <f>IF(D47&lt;2015,D47,0)+15</f>
        <v>2022</v>
      </c>
      <c r="F47" s="22"/>
      <c r="G47" s="40"/>
      <c r="H47" s="87"/>
      <c r="I47" s="40">
        <f t="shared" ref="I47" si="21">SUM(J47:BL48)</f>
        <v>0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18"/>
      <c r="AI47" s="9"/>
      <c r="AJ47" s="9"/>
      <c r="AK47" s="9"/>
      <c r="AL47" s="9"/>
      <c r="AM47" s="9"/>
      <c r="AN47" s="9"/>
      <c r="AO47" s="18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10"/>
    </row>
    <row r="48" spans="1:66" ht="15" thickBot="1" x14ac:dyDescent="0.35">
      <c r="A48" s="37"/>
      <c r="B48" s="61"/>
      <c r="C48" s="41"/>
      <c r="D48" s="14"/>
      <c r="E48" s="41"/>
      <c r="F48" s="14"/>
      <c r="G48" s="41"/>
      <c r="H48" s="88"/>
      <c r="I48" s="4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20"/>
      <c r="AI48" s="11"/>
      <c r="AJ48" s="11"/>
      <c r="AK48" s="11"/>
      <c r="AL48" s="11"/>
      <c r="AM48" s="11"/>
      <c r="AN48" s="11"/>
      <c r="AO48" s="20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2"/>
    </row>
    <row r="49" spans="1:66" x14ac:dyDescent="0.3">
      <c r="A49" s="36">
        <f>A47+1</f>
        <v>78</v>
      </c>
      <c r="B49" s="60"/>
      <c r="C49" s="40"/>
      <c r="D49" s="7">
        <f>SUM(-C49+2007)</f>
        <v>2007</v>
      </c>
      <c r="E49" s="40">
        <f>IF(D49&lt;2015,D49,0)+15</f>
        <v>2022</v>
      </c>
      <c r="F49" s="22"/>
      <c r="G49" s="40"/>
      <c r="H49" s="87"/>
      <c r="I49" s="40">
        <f t="shared" ref="I49" si="22">SUM(J49:BL50)</f>
        <v>0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18"/>
      <c r="AI49" s="9"/>
      <c r="AJ49" s="9"/>
      <c r="AK49" s="9"/>
      <c r="AL49" s="9"/>
      <c r="AM49" s="9"/>
      <c r="AN49" s="9"/>
      <c r="AO49" s="18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10"/>
    </row>
    <row r="50" spans="1:66" ht="15" thickBot="1" x14ac:dyDescent="0.35">
      <c r="A50" s="37"/>
      <c r="B50" s="61"/>
      <c r="C50" s="41"/>
      <c r="D50" s="14"/>
      <c r="E50" s="41"/>
      <c r="F50" s="14"/>
      <c r="G50" s="41"/>
      <c r="H50" s="88"/>
      <c r="I50" s="4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20"/>
      <c r="AI50" s="11"/>
      <c r="AJ50" s="11"/>
      <c r="AK50" s="11"/>
      <c r="AL50" s="11"/>
      <c r="AM50" s="11"/>
      <c r="AN50" s="11"/>
      <c r="AO50" s="20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2"/>
    </row>
    <row r="51" spans="1:66" x14ac:dyDescent="0.3">
      <c r="A51" s="36">
        <f>A49+1</f>
        <v>79</v>
      </c>
      <c r="B51" s="60"/>
      <c r="C51" s="67"/>
      <c r="D51" s="7">
        <f>SUM(-C51+2007)</f>
        <v>2007</v>
      </c>
      <c r="E51" s="40">
        <f>IF(D51&lt;2015,D51,0)+15</f>
        <v>2022</v>
      </c>
      <c r="F51" s="22"/>
      <c r="G51" s="67"/>
      <c r="H51" s="105"/>
      <c r="I51" s="40">
        <f t="shared" ref="I51" si="23">SUM(J51:BL52)</f>
        <v>0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18"/>
      <c r="AI51" s="9"/>
      <c r="AJ51" s="9"/>
      <c r="AK51" s="9"/>
      <c r="AL51" s="9"/>
      <c r="AM51" s="9"/>
      <c r="AN51" s="9"/>
      <c r="AO51" s="18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10"/>
    </row>
    <row r="52" spans="1:66" ht="15" thickBot="1" x14ac:dyDescent="0.35">
      <c r="A52" s="37"/>
      <c r="B52" s="66"/>
      <c r="C52" s="68"/>
      <c r="D52" s="14"/>
      <c r="E52" s="41"/>
      <c r="F52" s="14"/>
      <c r="G52" s="68"/>
      <c r="H52" s="106"/>
      <c r="I52" s="4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20"/>
      <c r="AI52" s="11"/>
      <c r="AJ52" s="11"/>
      <c r="AK52" s="11"/>
      <c r="AL52" s="11"/>
      <c r="AM52" s="11"/>
      <c r="AN52" s="11"/>
      <c r="AO52" s="20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2"/>
    </row>
    <row r="53" spans="1:66" x14ac:dyDescent="0.3">
      <c r="A53" s="36">
        <f>A51+1</f>
        <v>80</v>
      </c>
      <c r="B53" s="60"/>
      <c r="C53" s="67"/>
      <c r="D53" s="7">
        <f>SUM(-C53+2007)</f>
        <v>2007</v>
      </c>
      <c r="E53" s="40">
        <f>IF(D53&lt;2015,D53,0)+15</f>
        <v>2022</v>
      </c>
      <c r="F53" s="22"/>
      <c r="G53" s="67"/>
      <c r="H53" s="105"/>
      <c r="I53" s="40">
        <f t="shared" ref="I53" si="24">SUM(J53:BL54)</f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18"/>
      <c r="AI53" s="9"/>
      <c r="AJ53" s="9"/>
      <c r="AK53" s="9"/>
      <c r="AL53" s="9"/>
      <c r="AM53" s="9"/>
      <c r="AN53" s="9"/>
      <c r="AO53" s="18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10"/>
    </row>
    <row r="54" spans="1:66" ht="15" thickBot="1" x14ac:dyDescent="0.35">
      <c r="A54" s="37"/>
      <c r="B54" s="66"/>
      <c r="C54" s="68"/>
      <c r="D54" s="14"/>
      <c r="E54" s="41"/>
      <c r="F54" s="14"/>
      <c r="G54" s="68"/>
      <c r="H54" s="106"/>
      <c r="I54" s="4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20"/>
      <c r="AI54" s="11"/>
      <c r="AJ54" s="11"/>
      <c r="AK54" s="11"/>
      <c r="AL54" s="11"/>
      <c r="AM54" s="11"/>
      <c r="AN54" s="11"/>
      <c r="AO54" s="20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2"/>
    </row>
    <row r="55" spans="1:66" x14ac:dyDescent="0.3">
      <c r="A55" s="36">
        <f>A53+1</f>
        <v>81</v>
      </c>
      <c r="B55" s="60"/>
      <c r="C55" s="67"/>
      <c r="D55" s="7">
        <f>SUM(-C55+2007)</f>
        <v>2007</v>
      </c>
      <c r="E55" s="40">
        <f>IF(D55&lt;2015,D55,0)+15</f>
        <v>2022</v>
      </c>
      <c r="F55" s="22"/>
      <c r="G55" s="67"/>
      <c r="H55" s="105"/>
      <c r="I55" s="40">
        <f t="shared" ref="I55" si="25">SUM(J55:BL56)</f>
        <v>0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18"/>
      <c r="AI55" s="9"/>
      <c r="AJ55" s="9"/>
      <c r="AK55" s="9"/>
      <c r="AL55" s="9"/>
      <c r="AM55" s="9"/>
      <c r="AN55" s="9"/>
      <c r="AO55" s="18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10"/>
    </row>
    <row r="56" spans="1:66" ht="15" thickBot="1" x14ac:dyDescent="0.35">
      <c r="A56" s="37"/>
      <c r="B56" s="66"/>
      <c r="C56" s="68"/>
      <c r="D56" s="14"/>
      <c r="E56" s="41"/>
      <c r="F56" s="14"/>
      <c r="G56" s="68"/>
      <c r="H56" s="106"/>
      <c r="I56" s="4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20"/>
      <c r="AI56" s="11"/>
      <c r="AJ56" s="11"/>
      <c r="AK56" s="11"/>
      <c r="AL56" s="11"/>
      <c r="AM56" s="11"/>
      <c r="AN56" s="11"/>
      <c r="AO56" s="20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2"/>
    </row>
    <row r="57" spans="1:66" x14ac:dyDescent="0.3">
      <c r="A57" s="36">
        <f>A55+1</f>
        <v>82</v>
      </c>
      <c r="B57" s="60"/>
      <c r="C57" s="67"/>
      <c r="D57" s="7">
        <f>SUM(-C57+2007)</f>
        <v>2007</v>
      </c>
      <c r="E57" s="40">
        <f>IF(D57&lt;2015,D57,0)+15</f>
        <v>2022</v>
      </c>
      <c r="F57" s="22"/>
      <c r="G57" s="67"/>
      <c r="H57" s="103"/>
      <c r="I57" s="40">
        <f t="shared" ref="I57" si="26">SUM(J57:BL58)</f>
        <v>0</v>
      </c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18"/>
      <c r="AI57" s="9"/>
      <c r="AJ57" s="9"/>
      <c r="AK57" s="9"/>
      <c r="AL57" s="9"/>
      <c r="AM57" s="9"/>
      <c r="AN57" s="9"/>
      <c r="AO57" s="18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10"/>
    </row>
    <row r="58" spans="1:66" ht="15" thickBot="1" x14ac:dyDescent="0.35">
      <c r="A58" s="37"/>
      <c r="B58" s="66"/>
      <c r="C58" s="68"/>
      <c r="D58" s="14"/>
      <c r="E58" s="41"/>
      <c r="F58" s="14"/>
      <c r="G58" s="68"/>
      <c r="H58" s="104"/>
      <c r="I58" s="4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20"/>
      <c r="AI58" s="11"/>
      <c r="AJ58" s="11"/>
      <c r="AK58" s="11"/>
      <c r="AL58" s="11"/>
      <c r="AM58" s="11"/>
      <c r="AN58" s="11"/>
      <c r="AO58" s="20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2"/>
    </row>
    <row r="59" spans="1:66" x14ac:dyDescent="0.3">
      <c r="A59" s="36">
        <f>A57+1</f>
        <v>83</v>
      </c>
      <c r="B59" s="60"/>
      <c r="C59" s="40"/>
      <c r="D59" s="7">
        <f>SUM(-C59+2007)</f>
        <v>2007</v>
      </c>
      <c r="E59" s="40">
        <f>IF(D59&lt;2015,D59,0)+15</f>
        <v>2022</v>
      </c>
      <c r="F59" s="22"/>
      <c r="G59" s="40"/>
      <c r="H59" s="87"/>
      <c r="I59" s="40">
        <f t="shared" ref="I59" si="27">SUM(J59:BL60)</f>
        <v>0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18"/>
      <c r="AI59" s="9"/>
      <c r="AJ59" s="9"/>
      <c r="AK59" s="9"/>
      <c r="AL59" s="9"/>
      <c r="AM59" s="9"/>
      <c r="AN59" s="9"/>
      <c r="AO59" s="18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10"/>
    </row>
    <row r="60" spans="1:66" ht="15" thickBot="1" x14ac:dyDescent="0.35">
      <c r="A60" s="37"/>
      <c r="B60" s="61"/>
      <c r="C60" s="41"/>
      <c r="D60" s="14"/>
      <c r="E60" s="41"/>
      <c r="F60" s="14"/>
      <c r="G60" s="41"/>
      <c r="H60" s="88"/>
      <c r="I60" s="4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20"/>
      <c r="AI60" s="11"/>
      <c r="AJ60" s="11"/>
      <c r="AK60" s="11"/>
      <c r="AL60" s="11"/>
      <c r="AM60" s="11"/>
      <c r="AN60" s="11"/>
      <c r="AO60" s="20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2"/>
    </row>
    <row r="61" spans="1:66" x14ac:dyDescent="0.3">
      <c r="A61" s="36">
        <f>A59+1</f>
        <v>84</v>
      </c>
      <c r="B61" s="60"/>
      <c r="C61" s="40"/>
      <c r="D61" s="7">
        <f>SUM(-C61+2007)</f>
        <v>2007</v>
      </c>
      <c r="E61" s="40">
        <f>IF(D61&lt;2015,D61,0)+15</f>
        <v>2022</v>
      </c>
      <c r="F61" s="22"/>
      <c r="G61" s="40"/>
      <c r="H61" s="87"/>
      <c r="I61" s="40">
        <f t="shared" ref="I61" si="28">SUM(J61:BL62)</f>
        <v>0</v>
      </c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18"/>
      <c r="AI61" s="9"/>
      <c r="AJ61" s="9"/>
      <c r="AK61" s="9"/>
      <c r="AL61" s="9"/>
      <c r="AM61" s="9"/>
      <c r="AN61" s="9"/>
      <c r="AO61" s="18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10"/>
    </row>
    <row r="62" spans="1:66" ht="15" thickBot="1" x14ac:dyDescent="0.35">
      <c r="A62" s="37"/>
      <c r="B62" s="61"/>
      <c r="C62" s="41"/>
      <c r="D62" s="14"/>
      <c r="E62" s="41"/>
      <c r="F62" s="14"/>
      <c r="G62" s="41"/>
      <c r="H62" s="88"/>
      <c r="I62" s="4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20"/>
      <c r="AI62" s="11"/>
      <c r="AJ62" s="11"/>
      <c r="AK62" s="11"/>
      <c r="AL62" s="11"/>
      <c r="AM62" s="11"/>
      <c r="AN62" s="11"/>
      <c r="AO62" s="20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2"/>
    </row>
    <row r="63" spans="1:66" x14ac:dyDescent="0.3">
      <c r="A63" s="36">
        <f>A61+1</f>
        <v>85</v>
      </c>
      <c r="B63" s="60"/>
      <c r="C63" s="40"/>
      <c r="D63" s="7">
        <f>SUM(-C63+2007)</f>
        <v>2007</v>
      </c>
      <c r="E63" s="40">
        <f>IF(D63&lt;2015,D63,0)+15</f>
        <v>2022</v>
      </c>
      <c r="F63" s="22"/>
      <c r="G63" s="40"/>
      <c r="H63" s="87"/>
      <c r="I63" s="40">
        <f t="shared" ref="I63" si="29">SUM(J63:BL64)</f>
        <v>0</v>
      </c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18"/>
      <c r="AI63" s="9"/>
      <c r="AJ63" s="9"/>
      <c r="AK63" s="9"/>
      <c r="AL63" s="9"/>
      <c r="AM63" s="9"/>
      <c r="AN63" s="9"/>
      <c r="AO63" s="18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10"/>
    </row>
    <row r="64" spans="1:66" ht="15" thickBot="1" x14ac:dyDescent="0.35">
      <c r="A64" s="37"/>
      <c r="B64" s="61"/>
      <c r="C64" s="41"/>
      <c r="D64" s="14"/>
      <c r="E64" s="41"/>
      <c r="F64" s="14"/>
      <c r="G64" s="41"/>
      <c r="H64" s="88"/>
      <c r="I64" s="4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20"/>
      <c r="AI64" s="11"/>
      <c r="AJ64" s="11"/>
      <c r="AK64" s="11"/>
      <c r="AL64" s="11"/>
      <c r="AM64" s="11"/>
      <c r="AN64" s="11"/>
      <c r="AO64" s="20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2"/>
    </row>
    <row r="65" spans="1:66" x14ac:dyDescent="0.3">
      <c r="A65" s="36">
        <f>A63+1</f>
        <v>86</v>
      </c>
      <c r="B65" s="60"/>
      <c r="C65" s="40"/>
      <c r="D65" s="7">
        <f>SUM(-C65+2007)</f>
        <v>2007</v>
      </c>
      <c r="E65" s="40">
        <f>IF(D65&lt;2015,D65,0)+15</f>
        <v>2022</v>
      </c>
      <c r="F65" s="22"/>
      <c r="G65" s="40"/>
      <c r="H65" s="87"/>
      <c r="I65" s="40">
        <f t="shared" ref="I65" si="30">SUM(J65:BL66)</f>
        <v>0</v>
      </c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18"/>
      <c r="AI65" s="9"/>
      <c r="AJ65" s="9"/>
      <c r="AK65" s="9"/>
      <c r="AL65" s="9"/>
      <c r="AM65" s="9"/>
      <c r="AN65" s="9"/>
      <c r="AO65" s="18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10"/>
    </row>
    <row r="66" spans="1:66" ht="15" thickBot="1" x14ac:dyDescent="0.35">
      <c r="A66" s="37"/>
      <c r="B66" s="61"/>
      <c r="C66" s="41"/>
      <c r="D66" s="14"/>
      <c r="E66" s="41"/>
      <c r="F66" s="14"/>
      <c r="G66" s="41"/>
      <c r="H66" s="88"/>
      <c r="I66" s="4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20"/>
      <c r="AI66" s="11"/>
      <c r="AJ66" s="11"/>
      <c r="AK66" s="11"/>
      <c r="AL66" s="11"/>
      <c r="AM66" s="11"/>
      <c r="AN66" s="11"/>
      <c r="AO66" s="20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2"/>
    </row>
    <row r="67" spans="1:66" x14ac:dyDescent="0.3">
      <c r="A67" s="36">
        <f>A65+1</f>
        <v>87</v>
      </c>
      <c r="B67" s="60"/>
      <c r="C67" s="40"/>
      <c r="D67" s="7">
        <f>SUM(-C67+2007)</f>
        <v>2007</v>
      </c>
      <c r="E67" s="40">
        <f>IF(D67&lt;2015,D67,0)+15</f>
        <v>2022</v>
      </c>
      <c r="F67" s="22"/>
      <c r="G67" s="40"/>
      <c r="H67" s="87"/>
      <c r="I67" s="40">
        <f t="shared" ref="I67" si="31">SUM(J67:BL68)</f>
        <v>0</v>
      </c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18"/>
      <c r="AI67" s="9"/>
      <c r="AJ67" s="9"/>
      <c r="AK67" s="9"/>
      <c r="AL67" s="9"/>
      <c r="AM67" s="9"/>
      <c r="AN67" s="9"/>
      <c r="AO67" s="18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10"/>
    </row>
    <row r="68" spans="1:66" ht="15" thickBot="1" x14ac:dyDescent="0.35">
      <c r="A68" s="37"/>
      <c r="B68" s="61"/>
      <c r="C68" s="41"/>
      <c r="D68" s="14"/>
      <c r="E68" s="41"/>
      <c r="F68" s="14"/>
      <c r="G68" s="41"/>
      <c r="H68" s="88"/>
      <c r="I68" s="4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20"/>
      <c r="AI68" s="11"/>
      <c r="AJ68" s="11"/>
      <c r="AK68" s="11"/>
      <c r="AL68" s="11"/>
      <c r="AM68" s="11"/>
      <c r="AN68" s="11"/>
      <c r="AO68" s="20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2"/>
    </row>
    <row r="69" spans="1:66" x14ac:dyDescent="0.3">
      <c r="A69" s="36">
        <f>A67+1</f>
        <v>88</v>
      </c>
      <c r="B69" s="60"/>
      <c r="C69" s="40"/>
      <c r="D69" s="7">
        <f>SUM(-C69+2007)</f>
        <v>2007</v>
      </c>
      <c r="E69" s="40">
        <f>IF(D69&lt;2015,D69,0)+15</f>
        <v>2022</v>
      </c>
      <c r="F69" s="22"/>
      <c r="G69" s="40"/>
      <c r="H69" s="87"/>
      <c r="I69" s="40">
        <f t="shared" ref="I69" si="32">SUM(J69:BL70)</f>
        <v>0</v>
      </c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18"/>
      <c r="AI69" s="9"/>
      <c r="AJ69" s="9"/>
      <c r="AK69" s="9"/>
      <c r="AL69" s="9"/>
      <c r="AM69" s="9"/>
      <c r="AN69" s="9"/>
      <c r="AO69" s="18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10"/>
    </row>
    <row r="70" spans="1:66" ht="15" thickBot="1" x14ac:dyDescent="0.35">
      <c r="A70" s="37"/>
      <c r="B70" s="61"/>
      <c r="C70" s="41"/>
      <c r="D70" s="14"/>
      <c r="E70" s="41"/>
      <c r="F70" s="14"/>
      <c r="G70" s="41"/>
      <c r="H70" s="88"/>
      <c r="I70" s="4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20"/>
      <c r="AI70" s="11"/>
      <c r="AJ70" s="11"/>
      <c r="AK70" s="11"/>
      <c r="AL70" s="11"/>
      <c r="AM70" s="11"/>
      <c r="AN70" s="11"/>
      <c r="AO70" s="20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2"/>
    </row>
    <row r="71" spans="1:66" x14ac:dyDescent="0.3">
      <c r="A71" s="36">
        <f>A69+1</f>
        <v>89</v>
      </c>
      <c r="B71" s="60"/>
      <c r="C71" s="67"/>
      <c r="D71" s="7">
        <f>SUM(-C71+2007)</f>
        <v>2007</v>
      </c>
      <c r="E71" s="40">
        <f>IF(D71&lt;2015,D71,0)+15</f>
        <v>2022</v>
      </c>
      <c r="F71" s="22"/>
      <c r="G71" s="67"/>
      <c r="H71" s="85"/>
      <c r="I71" s="40">
        <f t="shared" ref="I71" si="33">SUM(J71:BL72)</f>
        <v>0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18"/>
      <c r="AI71" s="9"/>
      <c r="AJ71" s="9"/>
      <c r="AK71" s="9"/>
      <c r="AL71" s="9"/>
      <c r="AM71" s="9"/>
      <c r="AN71" s="9"/>
      <c r="AO71" s="18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10"/>
    </row>
    <row r="72" spans="1:66" ht="15" thickBot="1" x14ac:dyDescent="0.35">
      <c r="A72" s="37"/>
      <c r="B72" s="66"/>
      <c r="C72" s="68"/>
      <c r="D72" s="14"/>
      <c r="E72" s="41"/>
      <c r="F72" s="14"/>
      <c r="G72" s="68"/>
      <c r="H72" s="86"/>
      <c r="I72" s="4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20"/>
      <c r="AI72" s="11"/>
      <c r="AJ72" s="11"/>
      <c r="AK72" s="11"/>
      <c r="AL72" s="11"/>
      <c r="AM72" s="11"/>
      <c r="AN72" s="11"/>
      <c r="AO72" s="20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2"/>
    </row>
    <row r="73" spans="1:66" x14ac:dyDescent="0.3">
      <c r="A73" s="36">
        <f>A71+1</f>
        <v>90</v>
      </c>
      <c r="B73" s="60"/>
      <c r="C73" s="67"/>
      <c r="D73" s="7">
        <f>SUM(-C73+2007)</f>
        <v>2007</v>
      </c>
      <c r="E73" s="40">
        <f>IF(D73&lt;2015,D73,0)+15</f>
        <v>2022</v>
      </c>
      <c r="F73" s="22"/>
      <c r="G73" s="67"/>
      <c r="H73" s="85"/>
      <c r="I73" s="40">
        <f t="shared" ref="I73" si="34">SUM(J73:BL74)</f>
        <v>0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18"/>
      <c r="AI73" s="9"/>
      <c r="AJ73" s="9"/>
      <c r="AK73" s="9"/>
      <c r="AL73" s="9"/>
      <c r="AM73" s="9"/>
      <c r="AN73" s="9"/>
      <c r="AO73" s="18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10"/>
    </row>
    <row r="74" spans="1:66" ht="15" thickBot="1" x14ac:dyDescent="0.35">
      <c r="A74" s="37"/>
      <c r="B74" s="66"/>
      <c r="C74" s="68"/>
      <c r="D74" s="14"/>
      <c r="E74" s="41"/>
      <c r="F74" s="14"/>
      <c r="G74" s="68"/>
      <c r="H74" s="86"/>
      <c r="I74" s="4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20"/>
      <c r="AI74" s="11"/>
      <c r="AJ74" s="11"/>
      <c r="AK74" s="11"/>
      <c r="AL74" s="11"/>
      <c r="AM74" s="11"/>
      <c r="AN74" s="11"/>
      <c r="AO74" s="20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2"/>
    </row>
    <row r="75" spans="1:66" x14ac:dyDescent="0.3">
      <c r="A75" s="36">
        <f>A73+1</f>
        <v>91</v>
      </c>
      <c r="B75" s="60"/>
      <c r="C75" s="67"/>
      <c r="D75" s="7">
        <f>SUM(-C75+2007)</f>
        <v>2007</v>
      </c>
      <c r="E75" s="40">
        <f>IF(D75&lt;2015,D75,0)+15</f>
        <v>2022</v>
      </c>
      <c r="F75" s="22"/>
      <c r="G75" s="67"/>
      <c r="H75" s="85"/>
      <c r="I75" s="40">
        <f t="shared" ref="I75" si="35">SUM(J75:BL76)</f>
        <v>0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18"/>
      <c r="AI75" s="9"/>
      <c r="AJ75" s="9"/>
      <c r="AK75" s="9"/>
      <c r="AL75" s="9"/>
      <c r="AM75" s="9"/>
      <c r="AN75" s="9"/>
      <c r="AO75" s="18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10"/>
    </row>
    <row r="76" spans="1:66" ht="15" thickBot="1" x14ac:dyDescent="0.35">
      <c r="A76" s="37"/>
      <c r="B76" s="66"/>
      <c r="C76" s="68"/>
      <c r="D76" s="14"/>
      <c r="E76" s="41"/>
      <c r="F76" s="14"/>
      <c r="G76" s="68"/>
      <c r="H76" s="86"/>
      <c r="I76" s="4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20"/>
      <c r="AI76" s="11"/>
      <c r="AJ76" s="11"/>
      <c r="AK76" s="11"/>
      <c r="AL76" s="11"/>
      <c r="AM76" s="11"/>
      <c r="AN76" s="11"/>
      <c r="AO76" s="20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2"/>
    </row>
    <row r="77" spans="1:66" x14ac:dyDescent="0.3">
      <c r="A77" s="36">
        <f>A75+1</f>
        <v>92</v>
      </c>
      <c r="B77" s="60"/>
      <c r="C77" s="67"/>
      <c r="D77" s="7">
        <f>SUM(-C77+2007)</f>
        <v>2007</v>
      </c>
      <c r="E77" s="40">
        <f>IF(D77&lt;2015,D77,0)+15</f>
        <v>2022</v>
      </c>
      <c r="F77" s="22"/>
      <c r="G77" s="67"/>
      <c r="H77" s="85"/>
      <c r="I77" s="40">
        <f t="shared" ref="I77" si="36">SUM(J77:BL78)</f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18"/>
      <c r="AI77" s="9"/>
      <c r="AJ77" s="9"/>
      <c r="AK77" s="9"/>
      <c r="AL77" s="9"/>
      <c r="AM77" s="9"/>
      <c r="AN77" s="9"/>
      <c r="AO77" s="18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10"/>
    </row>
    <row r="78" spans="1:66" ht="15" thickBot="1" x14ac:dyDescent="0.35">
      <c r="A78" s="37"/>
      <c r="B78" s="66"/>
      <c r="C78" s="68"/>
      <c r="D78" s="14"/>
      <c r="E78" s="41"/>
      <c r="F78" s="14"/>
      <c r="G78" s="68"/>
      <c r="H78" s="86"/>
      <c r="I78" s="4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20"/>
      <c r="AI78" s="11"/>
      <c r="AJ78" s="11"/>
      <c r="AK78" s="11"/>
      <c r="AL78" s="11"/>
      <c r="AM78" s="11"/>
      <c r="AN78" s="11"/>
      <c r="AO78" s="20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2"/>
    </row>
    <row r="79" spans="1:66" x14ac:dyDescent="0.3">
      <c r="A79" s="36">
        <f>A77+1</f>
        <v>93</v>
      </c>
      <c r="B79" s="60"/>
      <c r="C79" s="40"/>
      <c r="D79" s="7">
        <f>SUM(-C79+2007)</f>
        <v>2007</v>
      </c>
      <c r="E79" s="40">
        <f>IF(D79&lt;2015,D79,0)+15</f>
        <v>2022</v>
      </c>
      <c r="F79" s="22"/>
      <c r="G79" s="40"/>
      <c r="H79" s="87"/>
      <c r="I79" s="40">
        <f t="shared" ref="I79" si="37">SUM(J79:BL80)</f>
        <v>0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18"/>
      <c r="AI79" s="9"/>
      <c r="AJ79" s="9"/>
      <c r="AK79" s="9"/>
      <c r="AL79" s="9"/>
      <c r="AM79" s="9"/>
      <c r="AN79" s="9"/>
      <c r="AO79" s="18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10"/>
    </row>
    <row r="80" spans="1:66" ht="15" thickBot="1" x14ac:dyDescent="0.35">
      <c r="A80" s="37"/>
      <c r="B80" s="61"/>
      <c r="C80" s="41"/>
      <c r="D80" s="14"/>
      <c r="E80" s="41"/>
      <c r="F80" s="14"/>
      <c r="G80" s="41"/>
      <c r="H80" s="88"/>
      <c r="I80" s="4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20"/>
      <c r="AI80" s="11"/>
      <c r="AJ80" s="11"/>
      <c r="AK80" s="11"/>
      <c r="AL80" s="11"/>
      <c r="AM80" s="11"/>
      <c r="AN80" s="11"/>
      <c r="AO80" s="20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2"/>
    </row>
    <row r="81" spans="1:66" x14ac:dyDescent="0.3">
      <c r="A81" s="36">
        <f>A79+1</f>
        <v>94</v>
      </c>
      <c r="B81" s="60"/>
      <c r="C81" s="40"/>
      <c r="D81" s="7">
        <f>SUM(-C81+2007)</f>
        <v>2007</v>
      </c>
      <c r="E81" s="40">
        <f>IF(D81&lt;2015,D81,0)+15</f>
        <v>2022</v>
      </c>
      <c r="F81" s="22"/>
      <c r="G81" s="40"/>
      <c r="H81" s="87"/>
      <c r="I81" s="40">
        <f t="shared" ref="I81" si="38">SUM(J81:BL82)</f>
        <v>0</v>
      </c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18"/>
      <c r="AI81" s="9"/>
      <c r="AJ81" s="9"/>
      <c r="AK81" s="9"/>
      <c r="AL81" s="9"/>
      <c r="AM81" s="9"/>
      <c r="AN81" s="9"/>
      <c r="AO81" s="18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10"/>
    </row>
    <row r="82" spans="1:66" ht="15" thickBot="1" x14ac:dyDescent="0.35">
      <c r="A82" s="37"/>
      <c r="B82" s="61"/>
      <c r="C82" s="41"/>
      <c r="D82" s="14"/>
      <c r="E82" s="41"/>
      <c r="F82" s="14"/>
      <c r="G82" s="41"/>
      <c r="H82" s="88"/>
      <c r="I82" s="4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20"/>
      <c r="AI82" s="11"/>
      <c r="AJ82" s="11"/>
      <c r="AK82" s="11"/>
      <c r="AL82" s="11"/>
      <c r="AM82" s="11"/>
      <c r="AN82" s="11"/>
      <c r="AO82" s="20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2"/>
    </row>
    <row r="83" spans="1:66" x14ac:dyDescent="0.3">
      <c r="A83" s="36">
        <f>A81+1</f>
        <v>95</v>
      </c>
      <c r="B83" s="60"/>
      <c r="C83" s="40"/>
      <c r="D83" s="7">
        <f>SUM(-C83+2007)</f>
        <v>2007</v>
      </c>
      <c r="E83" s="40">
        <f>IF(D83&lt;2015,D83,0)+15</f>
        <v>2022</v>
      </c>
      <c r="F83" s="22"/>
      <c r="G83" s="40"/>
      <c r="H83" s="87"/>
      <c r="I83" s="40">
        <f t="shared" ref="I83" si="39">SUM(J83:BL84)</f>
        <v>0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18"/>
      <c r="AI83" s="9"/>
      <c r="AJ83" s="9"/>
      <c r="AK83" s="9"/>
      <c r="AL83" s="9"/>
      <c r="AM83" s="9"/>
      <c r="AN83" s="9"/>
      <c r="AO83" s="18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10"/>
    </row>
    <row r="84" spans="1:66" ht="15" thickBot="1" x14ac:dyDescent="0.35">
      <c r="A84" s="37"/>
      <c r="B84" s="61"/>
      <c r="C84" s="41"/>
      <c r="D84" s="14"/>
      <c r="E84" s="41"/>
      <c r="F84" s="14"/>
      <c r="G84" s="41"/>
      <c r="H84" s="88"/>
      <c r="I84" s="4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20"/>
      <c r="AI84" s="11"/>
      <c r="AJ84" s="11"/>
      <c r="AK84" s="11"/>
      <c r="AL84" s="11"/>
      <c r="AM84" s="11"/>
      <c r="AN84" s="11"/>
      <c r="AO84" s="20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2"/>
    </row>
    <row r="85" spans="1:66" x14ac:dyDescent="0.3">
      <c r="A85" s="36">
        <f>A83+1</f>
        <v>96</v>
      </c>
      <c r="B85" s="60"/>
      <c r="C85" s="40"/>
      <c r="D85" s="7">
        <f>SUM(-C85+2007)</f>
        <v>2007</v>
      </c>
      <c r="E85" s="40">
        <f>IF(D85&lt;2015,D85,0)+15</f>
        <v>2022</v>
      </c>
      <c r="F85" s="22"/>
      <c r="G85" s="40"/>
      <c r="H85" s="87"/>
      <c r="I85" s="40">
        <f t="shared" ref="I85" si="40">SUM(J85:BL86)</f>
        <v>0</v>
      </c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18"/>
      <c r="AI85" s="9"/>
      <c r="AJ85" s="9"/>
      <c r="AK85" s="9"/>
      <c r="AL85" s="9"/>
      <c r="AM85" s="9"/>
      <c r="AN85" s="9"/>
      <c r="AO85" s="18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10"/>
    </row>
    <row r="86" spans="1:66" ht="15" thickBot="1" x14ac:dyDescent="0.35">
      <c r="A86" s="37"/>
      <c r="B86" s="61"/>
      <c r="C86" s="41"/>
      <c r="D86" s="14"/>
      <c r="E86" s="41"/>
      <c r="F86" s="14"/>
      <c r="G86" s="41"/>
      <c r="H86" s="88"/>
      <c r="I86" s="4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20"/>
      <c r="AI86" s="11"/>
      <c r="AJ86" s="11"/>
      <c r="AK86" s="11"/>
      <c r="AL86" s="11"/>
      <c r="AM86" s="11"/>
      <c r="AN86" s="11"/>
      <c r="AO86" s="20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2"/>
    </row>
    <row r="87" spans="1:66" x14ac:dyDescent="0.3">
      <c r="A87" s="36">
        <f>A85+1</f>
        <v>97</v>
      </c>
      <c r="B87" s="60"/>
      <c r="C87" s="40"/>
      <c r="D87" s="7">
        <f>SUM(-C87+2007)</f>
        <v>2007</v>
      </c>
      <c r="E87" s="40">
        <f>IF(D87&lt;2015,D87,0)+15</f>
        <v>2022</v>
      </c>
      <c r="F87" s="22"/>
      <c r="G87" s="40"/>
      <c r="H87" s="87"/>
      <c r="I87" s="40">
        <f t="shared" ref="I87" si="41">SUM(J87:BL88)</f>
        <v>0</v>
      </c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18"/>
      <c r="AI87" s="9"/>
      <c r="AJ87" s="9"/>
      <c r="AK87" s="9"/>
      <c r="AL87" s="9"/>
      <c r="AM87" s="9"/>
      <c r="AN87" s="9"/>
      <c r="AO87" s="18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10"/>
    </row>
    <row r="88" spans="1:66" ht="15" thickBot="1" x14ac:dyDescent="0.35">
      <c r="A88" s="37"/>
      <c r="B88" s="61"/>
      <c r="C88" s="41"/>
      <c r="D88" s="14"/>
      <c r="E88" s="41"/>
      <c r="F88" s="14"/>
      <c r="G88" s="41"/>
      <c r="H88" s="88"/>
      <c r="I88" s="4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20"/>
      <c r="AI88" s="11"/>
      <c r="AJ88" s="11"/>
      <c r="AK88" s="11"/>
      <c r="AL88" s="11"/>
      <c r="AM88" s="11"/>
      <c r="AN88" s="11"/>
      <c r="AO88" s="20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2"/>
    </row>
    <row r="89" spans="1:66" x14ac:dyDescent="0.3">
      <c r="A89" s="36">
        <f>A87+1</f>
        <v>98</v>
      </c>
      <c r="B89" s="60"/>
      <c r="C89" s="40"/>
      <c r="D89" s="7">
        <f>SUM(-C89+2007)</f>
        <v>2007</v>
      </c>
      <c r="E89" s="40">
        <f>IF(D89&lt;2015,D89,0)+15</f>
        <v>2022</v>
      </c>
      <c r="F89" s="22"/>
      <c r="G89" s="40"/>
      <c r="H89" s="87"/>
      <c r="I89" s="40">
        <f t="shared" ref="I89" si="42">SUM(J89:BL90)</f>
        <v>0</v>
      </c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18"/>
      <c r="AI89" s="9"/>
      <c r="AJ89" s="9"/>
      <c r="AK89" s="9"/>
      <c r="AL89" s="9"/>
      <c r="AM89" s="9"/>
      <c r="AN89" s="9"/>
      <c r="AO89" s="18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10"/>
    </row>
    <row r="90" spans="1:66" ht="15" thickBot="1" x14ac:dyDescent="0.35">
      <c r="A90" s="37"/>
      <c r="B90" s="61"/>
      <c r="C90" s="41"/>
      <c r="D90" s="14"/>
      <c r="E90" s="41"/>
      <c r="F90" s="14"/>
      <c r="G90" s="41"/>
      <c r="H90" s="88"/>
      <c r="I90" s="4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20"/>
      <c r="AI90" s="11"/>
      <c r="AJ90" s="11"/>
      <c r="AK90" s="11"/>
      <c r="AL90" s="11"/>
      <c r="AM90" s="11"/>
      <c r="AN90" s="11"/>
      <c r="AO90" s="20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2"/>
    </row>
    <row r="91" spans="1:66" x14ac:dyDescent="0.3">
      <c r="A91" s="36">
        <f>A89+1</f>
        <v>99</v>
      </c>
      <c r="B91" s="89"/>
      <c r="C91" s="67"/>
      <c r="D91" s="7">
        <f>SUM(-C91+2007)</f>
        <v>2007</v>
      </c>
      <c r="E91" s="40">
        <f>IF(D91&lt;2015,D91,0)+15</f>
        <v>2022</v>
      </c>
      <c r="F91" s="22"/>
      <c r="G91" s="67"/>
      <c r="H91" s="85"/>
      <c r="I91" s="40">
        <f t="shared" ref="I91" si="43">SUM(J91:BL92)</f>
        <v>0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18"/>
      <c r="AI91" s="9"/>
      <c r="AJ91" s="9"/>
      <c r="AK91" s="9"/>
      <c r="AL91" s="9"/>
      <c r="AM91" s="9"/>
      <c r="AN91" s="9"/>
      <c r="AO91" s="18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10"/>
    </row>
    <row r="92" spans="1:66" ht="15" thickBot="1" x14ac:dyDescent="0.35">
      <c r="A92" s="37"/>
      <c r="B92" s="66"/>
      <c r="C92" s="68"/>
      <c r="D92" s="14"/>
      <c r="E92" s="41"/>
      <c r="F92" s="14"/>
      <c r="G92" s="68"/>
      <c r="H92" s="86"/>
      <c r="I92" s="4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20"/>
      <c r="AI92" s="11"/>
      <c r="AJ92" s="11"/>
      <c r="AK92" s="11"/>
      <c r="AL92" s="11"/>
      <c r="AM92" s="11"/>
      <c r="AN92" s="11"/>
      <c r="AO92" s="20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2"/>
    </row>
    <row r="93" spans="1:66" x14ac:dyDescent="0.3">
      <c r="A93" s="36">
        <f>A91+1</f>
        <v>100</v>
      </c>
      <c r="B93" s="89"/>
      <c r="C93" s="67"/>
      <c r="D93" s="7">
        <f>SUM(-C93+2007)</f>
        <v>2007</v>
      </c>
      <c r="E93" s="40">
        <f>IF(D93&lt;2015,D93,0)+15</f>
        <v>2022</v>
      </c>
      <c r="F93" s="22"/>
      <c r="G93" s="67"/>
      <c r="H93" s="85"/>
      <c r="I93" s="40">
        <f t="shared" ref="I93" si="44">SUM(J93:BL94)</f>
        <v>0</v>
      </c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18"/>
      <c r="AI93" s="9"/>
      <c r="AJ93" s="9"/>
      <c r="AK93" s="9"/>
      <c r="AL93" s="9"/>
      <c r="AM93" s="9"/>
      <c r="AN93" s="9"/>
      <c r="AO93" s="18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10"/>
    </row>
    <row r="94" spans="1:66" ht="15" thickBot="1" x14ac:dyDescent="0.35">
      <c r="A94" s="37"/>
      <c r="B94" s="66"/>
      <c r="C94" s="68"/>
      <c r="D94" s="14"/>
      <c r="E94" s="41"/>
      <c r="F94" s="14"/>
      <c r="G94" s="68"/>
      <c r="H94" s="86"/>
      <c r="I94" s="4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20"/>
      <c r="AI94" s="11"/>
      <c r="AJ94" s="11"/>
      <c r="AK94" s="11"/>
      <c r="AL94" s="11"/>
      <c r="AM94" s="11"/>
      <c r="AN94" s="11"/>
      <c r="AO94" s="20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2"/>
    </row>
    <row r="95" spans="1:66" x14ac:dyDescent="0.3">
      <c r="A95" s="36">
        <f>A93+1</f>
        <v>101</v>
      </c>
      <c r="B95" s="89"/>
      <c r="C95" s="67"/>
      <c r="D95" s="7">
        <f>SUM(-C95+2007)</f>
        <v>2007</v>
      </c>
      <c r="E95" s="40">
        <f>IF(D95&lt;2015,D95,0)+15</f>
        <v>2022</v>
      </c>
      <c r="F95" s="22"/>
      <c r="G95" s="67"/>
      <c r="H95" s="85"/>
      <c r="I95" s="40">
        <f t="shared" ref="I95" si="45">SUM(J95:BL96)</f>
        <v>0</v>
      </c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18"/>
      <c r="AI95" s="9"/>
      <c r="AJ95" s="9"/>
      <c r="AK95" s="9"/>
      <c r="AL95" s="9"/>
      <c r="AM95" s="9"/>
      <c r="AN95" s="9"/>
      <c r="AO95" s="18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10"/>
    </row>
    <row r="96" spans="1:66" ht="15" thickBot="1" x14ac:dyDescent="0.35">
      <c r="A96" s="37"/>
      <c r="B96" s="66"/>
      <c r="C96" s="68"/>
      <c r="D96" s="14"/>
      <c r="E96" s="41"/>
      <c r="F96" s="14"/>
      <c r="G96" s="68"/>
      <c r="H96" s="86"/>
      <c r="I96" s="4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20"/>
      <c r="AI96" s="11"/>
      <c r="AJ96" s="11"/>
      <c r="AK96" s="11"/>
      <c r="AL96" s="11"/>
      <c r="AM96" s="11"/>
      <c r="AN96" s="11"/>
      <c r="AO96" s="20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2"/>
    </row>
    <row r="97" spans="1:66" x14ac:dyDescent="0.3">
      <c r="A97" s="36">
        <f>A95+1</f>
        <v>102</v>
      </c>
      <c r="B97" s="60"/>
      <c r="C97" s="40"/>
      <c r="D97" s="7">
        <f>SUM(-C97+2007)</f>
        <v>2007</v>
      </c>
      <c r="E97" s="40">
        <f>IF(D97&lt;2015,D97,0)+15</f>
        <v>2022</v>
      </c>
      <c r="F97" s="22"/>
      <c r="G97" s="40"/>
      <c r="H97" s="87"/>
      <c r="I97" s="40">
        <f t="shared" ref="I97" si="46">SUM(J97:BL98)</f>
        <v>0</v>
      </c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18"/>
      <c r="AI97" s="9"/>
      <c r="AJ97" s="9"/>
      <c r="AK97" s="9"/>
      <c r="AL97" s="9"/>
      <c r="AM97" s="9"/>
      <c r="AN97" s="9"/>
      <c r="AO97" s="18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10"/>
    </row>
    <row r="98" spans="1:66" ht="15" thickBot="1" x14ac:dyDescent="0.35">
      <c r="A98" s="37"/>
      <c r="B98" s="61"/>
      <c r="C98" s="41"/>
      <c r="D98" s="14"/>
      <c r="E98" s="41"/>
      <c r="F98" s="14"/>
      <c r="G98" s="41"/>
      <c r="H98" s="88"/>
      <c r="I98" s="4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20"/>
      <c r="AI98" s="11"/>
      <c r="AJ98" s="11"/>
      <c r="AK98" s="11"/>
      <c r="AL98" s="11"/>
      <c r="AM98" s="11"/>
      <c r="AN98" s="11"/>
      <c r="AO98" s="20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2"/>
    </row>
    <row r="99" spans="1:66" x14ac:dyDescent="0.3">
      <c r="A99" s="36">
        <f>A97+1</f>
        <v>103</v>
      </c>
      <c r="B99" s="60"/>
      <c r="C99" s="40"/>
      <c r="D99" s="7">
        <f>SUM(-C99+2007)</f>
        <v>2007</v>
      </c>
      <c r="E99" s="40">
        <f>IF(D99&lt;2015,D99,0)+15</f>
        <v>2022</v>
      </c>
      <c r="F99" s="22"/>
      <c r="G99" s="40"/>
      <c r="H99" s="87"/>
      <c r="I99" s="40">
        <f t="shared" ref="I99" si="47">SUM(J99:BL100)</f>
        <v>0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18"/>
      <c r="AI99" s="9"/>
      <c r="AJ99" s="9"/>
      <c r="AK99" s="9"/>
      <c r="AL99" s="9"/>
      <c r="AM99" s="9"/>
      <c r="AN99" s="9"/>
      <c r="AO99" s="18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10"/>
    </row>
    <row r="100" spans="1:66" ht="15" thickBot="1" x14ac:dyDescent="0.35">
      <c r="A100" s="37"/>
      <c r="B100" s="61"/>
      <c r="C100" s="41"/>
      <c r="D100" s="14"/>
      <c r="E100" s="41"/>
      <c r="F100" s="14"/>
      <c r="G100" s="41"/>
      <c r="H100" s="88"/>
      <c r="I100" s="4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20"/>
      <c r="AI100" s="11"/>
      <c r="AJ100" s="11"/>
      <c r="AK100" s="11"/>
      <c r="AL100" s="11"/>
      <c r="AM100" s="11"/>
      <c r="AN100" s="11"/>
      <c r="AO100" s="20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2"/>
    </row>
    <row r="101" spans="1:66" x14ac:dyDescent="0.3">
      <c r="A101" s="36">
        <f>A99+1</f>
        <v>104</v>
      </c>
      <c r="B101" s="60"/>
      <c r="C101" s="40"/>
      <c r="D101" s="7">
        <f>SUM(-C101+2007)</f>
        <v>2007</v>
      </c>
      <c r="E101" s="40">
        <f>IF(D101&lt;2015,D101,0)+15</f>
        <v>2022</v>
      </c>
      <c r="F101" s="22"/>
      <c r="G101" s="40"/>
      <c r="H101" s="87"/>
      <c r="I101" s="40">
        <f t="shared" ref="I101" si="48">SUM(J101:BL102)</f>
        <v>0</v>
      </c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18"/>
      <c r="AI101" s="9"/>
      <c r="AJ101" s="9"/>
      <c r="AK101" s="9"/>
      <c r="AL101" s="9"/>
      <c r="AM101" s="9"/>
      <c r="AN101" s="9"/>
      <c r="AO101" s="18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10"/>
    </row>
    <row r="102" spans="1:66" ht="15" thickBot="1" x14ac:dyDescent="0.35">
      <c r="A102" s="37"/>
      <c r="B102" s="61"/>
      <c r="C102" s="41"/>
      <c r="D102" s="14"/>
      <c r="E102" s="41"/>
      <c r="F102" s="14"/>
      <c r="G102" s="41"/>
      <c r="H102" s="88"/>
      <c r="I102" s="4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20"/>
      <c r="AI102" s="11"/>
      <c r="AJ102" s="11"/>
      <c r="AK102" s="11"/>
      <c r="AL102" s="11"/>
      <c r="AM102" s="11"/>
      <c r="AN102" s="11"/>
      <c r="AO102" s="20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2"/>
    </row>
    <row r="103" spans="1:66" x14ac:dyDescent="0.3">
      <c r="A103" s="36">
        <f>A101+1</f>
        <v>105</v>
      </c>
      <c r="B103" s="60"/>
      <c r="C103" s="40"/>
      <c r="D103" s="7">
        <f>SUM(-C103+2007)</f>
        <v>2007</v>
      </c>
      <c r="E103" s="40">
        <f>IF(D103&lt;2015,D103,0)+15</f>
        <v>2022</v>
      </c>
      <c r="F103" s="22"/>
      <c r="G103" s="40"/>
      <c r="H103" s="87"/>
      <c r="I103" s="40">
        <f t="shared" ref="I103" si="49">SUM(J103:BL104)</f>
        <v>0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18"/>
      <c r="AI103" s="9"/>
      <c r="AJ103" s="9"/>
      <c r="AK103" s="9"/>
      <c r="AL103" s="9"/>
      <c r="AM103" s="9"/>
      <c r="AN103" s="9"/>
      <c r="AO103" s="18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10"/>
    </row>
    <row r="104" spans="1:66" ht="15" thickBot="1" x14ac:dyDescent="0.35">
      <c r="A104" s="37"/>
      <c r="B104" s="61"/>
      <c r="C104" s="41"/>
      <c r="D104" s="14"/>
      <c r="E104" s="41"/>
      <c r="F104" s="14"/>
      <c r="G104" s="41"/>
      <c r="H104" s="88"/>
      <c r="I104" s="4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20"/>
      <c r="AI104" s="11"/>
      <c r="AJ104" s="11"/>
      <c r="AK104" s="11"/>
      <c r="AL104" s="11"/>
      <c r="AM104" s="11"/>
      <c r="AN104" s="11"/>
      <c r="AO104" s="20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2"/>
    </row>
    <row r="105" spans="1:66" x14ac:dyDescent="0.3">
      <c r="A105" s="36">
        <f>A103+1</f>
        <v>106</v>
      </c>
      <c r="B105" s="60"/>
      <c r="C105" s="40"/>
      <c r="D105" s="7">
        <f>SUM(-C105+2007)</f>
        <v>2007</v>
      </c>
      <c r="E105" s="40">
        <f>IF(D105&lt;2015,D105,0)+15</f>
        <v>2022</v>
      </c>
      <c r="F105" s="22"/>
      <c r="G105" s="40"/>
      <c r="H105" s="87"/>
      <c r="I105" s="40">
        <f t="shared" ref="I105" si="50">SUM(J105:BL106)</f>
        <v>0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18"/>
      <c r="AI105" s="9"/>
      <c r="AJ105" s="9"/>
      <c r="AK105" s="9"/>
      <c r="AL105" s="9"/>
      <c r="AM105" s="9"/>
      <c r="AN105" s="9"/>
      <c r="AO105" s="18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10"/>
    </row>
    <row r="106" spans="1:66" ht="15" thickBot="1" x14ac:dyDescent="0.35">
      <c r="A106" s="37"/>
      <c r="B106" s="61"/>
      <c r="C106" s="41"/>
      <c r="D106" s="14"/>
      <c r="E106" s="41"/>
      <c r="F106" s="14"/>
      <c r="G106" s="41"/>
      <c r="H106" s="88"/>
      <c r="I106" s="4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20"/>
      <c r="AI106" s="11"/>
      <c r="AJ106" s="11"/>
      <c r="AK106" s="11"/>
      <c r="AL106" s="11"/>
      <c r="AM106" s="11"/>
      <c r="AN106" s="11"/>
      <c r="AO106" s="20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2"/>
    </row>
    <row r="107" spans="1:66" x14ac:dyDescent="0.3">
      <c r="A107" s="36">
        <f>A105+1</f>
        <v>107</v>
      </c>
      <c r="B107" s="60"/>
      <c r="C107" s="40"/>
      <c r="D107" s="7">
        <f>SUM(-C107+2007)</f>
        <v>2007</v>
      </c>
      <c r="E107" s="40">
        <f>IF(D107&lt;2015,D107,0)+15</f>
        <v>2022</v>
      </c>
      <c r="F107" s="22"/>
      <c r="G107" s="40"/>
      <c r="H107" s="87"/>
      <c r="I107" s="40">
        <f>SUM(J107:BL108)</f>
        <v>0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18"/>
      <c r="AI107" s="9"/>
      <c r="AJ107" s="9"/>
      <c r="AK107" s="9"/>
      <c r="AL107" s="9"/>
      <c r="AM107" s="9"/>
      <c r="AN107" s="9"/>
      <c r="AO107" s="18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10"/>
    </row>
    <row r="108" spans="1:66" ht="15" thickBot="1" x14ac:dyDescent="0.35">
      <c r="A108" s="100"/>
      <c r="B108" s="97"/>
      <c r="C108" s="98"/>
      <c r="D108" s="25"/>
      <c r="E108" s="98"/>
      <c r="F108" s="25"/>
      <c r="G108" s="98"/>
      <c r="H108" s="99"/>
      <c r="I108" s="98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26"/>
      <c r="AI108" s="17"/>
      <c r="AJ108" s="17"/>
      <c r="AK108" s="17"/>
      <c r="AL108" s="17"/>
      <c r="AM108" s="17"/>
      <c r="AN108" s="17"/>
      <c r="AO108" s="26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27"/>
    </row>
    <row r="109" spans="1:66" x14ac:dyDescent="0.3">
      <c r="A109" s="36">
        <f>A107+1</f>
        <v>108</v>
      </c>
      <c r="B109" s="60"/>
      <c r="C109" s="40"/>
      <c r="D109" s="7">
        <f>SUM(-C109+2007)</f>
        <v>2007</v>
      </c>
      <c r="E109" s="40">
        <f>IF(D109&lt;2015,D109,0)+15</f>
        <v>2022</v>
      </c>
      <c r="F109" s="22"/>
      <c r="G109" s="40"/>
      <c r="H109" s="87"/>
      <c r="I109" s="40">
        <f>SUM(J109:BL110)</f>
        <v>0</v>
      </c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18"/>
      <c r="AI109" s="9"/>
      <c r="AJ109" s="9"/>
      <c r="AK109" s="9"/>
      <c r="AL109" s="9"/>
      <c r="AM109" s="9"/>
      <c r="AN109" s="9"/>
      <c r="AO109" s="18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10"/>
    </row>
    <row r="110" spans="1:66" ht="15" thickBot="1" x14ac:dyDescent="0.35">
      <c r="A110" s="37"/>
      <c r="B110" s="61"/>
      <c r="C110" s="41"/>
      <c r="D110" s="14"/>
      <c r="E110" s="41"/>
      <c r="F110" s="14"/>
      <c r="G110" s="41"/>
      <c r="H110" s="88"/>
      <c r="I110" s="4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20"/>
      <c r="AI110" s="11"/>
      <c r="AJ110" s="11"/>
      <c r="AK110" s="11"/>
      <c r="AL110" s="11"/>
      <c r="AM110" s="11"/>
      <c r="AN110" s="11"/>
      <c r="AO110" s="20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2"/>
    </row>
    <row r="111" spans="1:66" ht="15" thickBot="1" x14ac:dyDescent="0.35">
      <c r="A111" s="90" t="s">
        <v>6</v>
      </c>
      <c r="B111" s="91"/>
      <c r="C111" s="91"/>
      <c r="D111" s="91"/>
      <c r="E111" s="91"/>
      <c r="F111" s="91"/>
      <c r="G111" s="92"/>
      <c r="H111" s="93">
        <f>SUM(I3:I110)</f>
        <v>0</v>
      </c>
      <c r="I111" s="94"/>
    </row>
    <row r="112" spans="1:66" ht="15" thickBot="1" x14ac:dyDescent="0.35">
      <c r="A112" s="90" t="s">
        <v>7</v>
      </c>
      <c r="B112" s="91"/>
      <c r="C112" s="91"/>
      <c r="D112" s="91"/>
      <c r="E112" s="91"/>
      <c r="F112" s="91"/>
      <c r="G112" s="92"/>
      <c r="H112" s="95">
        <f>(COUNT(J3:BN110,0))-1</f>
        <v>0</v>
      </c>
      <c r="I112" s="96"/>
    </row>
    <row r="113" spans="1:9" ht="15" thickBot="1" x14ac:dyDescent="0.35">
      <c r="A113" s="24" t="s">
        <v>8</v>
      </c>
      <c r="B113" s="23"/>
      <c r="C113" s="23"/>
      <c r="D113" s="23"/>
      <c r="E113" s="23"/>
      <c r="F113" s="23"/>
      <c r="G113" s="23"/>
      <c r="H113" s="32" t="e">
        <f>H111/H112</f>
        <v>#DIV/0!</v>
      </c>
      <c r="I113" s="33"/>
    </row>
  </sheetData>
  <mergeCells count="384">
    <mergeCell ref="I109:I110"/>
    <mergeCell ref="A111:G111"/>
    <mergeCell ref="H111:I111"/>
    <mergeCell ref="A112:G112"/>
    <mergeCell ref="H112:I112"/>
    <mergeCell ref="H113:I113"/>
    <mergeCell ref="A109:A110"/>
    <mergeCell ref="B109:B110"/>
    <mergeCell ref="C109:C110"/>
    <mergeCell ref="E109:E110"/>
    <mergeCell ref="G109:G110"/>
    <mergeCell ref="H109:H110"/>
    <mergeCell ref="I105:I106"/>
    <mergeCell ref="A107:A108"/>
    <mergeCell ref="B107:B108"/>
    <mergeCell ref="C107:C108"/>
    <mergeCell ref="E107:E108"/>
    <mergeCell ref="G107:G108"/>
    <mergeCell ref="H107:H108"/>
    <mergeCell ref="I107:I108"/>
    <mergeCell ref="A105:A106"/>
    <mergeCell ref="B105:B106"/>
    <mergeCell ref="C105:C106"/>
    <mergeCell ref="E105:E106"/>
    <mergeCell ref="G105:G106"/>
    <mergeCell ref="H105:H106"/>
    <mergeCell ref="I101:I102"/>
    <mergeCell ref="A103:A104"/>
    <mergeCell ref="B103:B104"/>
    <mergeCell ref="C103:C104"/>
    <mergeCell ref="E103:E104"/>
    <mergeCell ref="G103:G104"/>
    <mergeCell ref="H103:H104"/>
    <mergeCell ref="I103:I104"/>
    <mergeCell ref="A101:A102"/>
    <mergeCell ref="B101:B102"/>
    <mergeCell ref="C101:C102"/>
    <mergeCell ref="E101:E102"/>
    <mergeCell ref="G101:G102"/>
    <mergeCell ref="H101:H102"/>
    <mergeCell ref="I97:I98"/>
    <mergeCell ref="A99:A100"/>
    <mergeCell ref="B99:B100"/>
    <mergeCell ref="C99:C100"/>
    <mergeCell ref="E99:E100"/>
    <mergeCell ref="G99:G100"/>
    <mergeCell ref="H99:H100"/>
    <mergeCell ref="I99:I100"/>
    <mergeCell ref="A97:A98"/>
    <mergeCell ref="B97:B98"/>
    <mergeCell ref="C97:C98"/>
    <mergeCell ref="E97:E98"/>
    <mergeCell ref="G97:G98"/>
    <mergeCell ref="H97:H98"/>
    <mergeCell ref="I93:I94"/>
    <mergeCell ref="A95:A96"/>
    <mergeCell ref="B95:B96"/>
    <mergeCell ref="C95:C96"/>
    <mergeCell ref="E95:E96"/>
    <mergeCell ref="G95:G96"/>
    <mergeCell ref="H95:H96"/>
    <mergeCell ref="I95:I96"/>
    <mergeCell ref="A93:A94"/>
    <mergeCell ref="B93:B94"/>
    <mergeCell ref="C93:C94"/>
    <mergeCell ref="E93:E94"/>
    <mergeCell ref="G93:G94"/>
    <mergeCell ref="H93:H94"/>
    <mergeCell ref="I89:I90"/>
    <mergeCell ref="A91:A92"/>
    <mergeCell ref="B91:B92"/>
    <mergeCell ref="C91:C92"/>
    <mergeCell ref="E91:E92"/>
    <mergeCell ref="G91:G92"/>
    <mergeCell ref="H91:H92"/>
    <mergeCell ref="I91:I92"/>
    <mergeCell ref="A89:A90"/>
    <mergeCell ref="B89:B90"/>
    <mergeCell ref="C89:C90"/>
    <mergeCell ref="E89:E90"/>
    <mergeCell ref="G89:G90"/>
    <mergeCell ref="H89:H90"/>
    <mergeCell ref="I85:I86"/>
    <mergeCell ref="A87:A88"/>
    <mergeCell ref="B87:B88"/>
    <mergeCell ref="C87:C88"/>
    <mergeCell ref="E87:E88"/>
    <mergeCell ref="G87:G88"/>
    <mergeCell ref="H87:H88"/>
    <mergeCell ref="I87:I88"/>
    <mergeCell ref="A85:A86"/>
    <mergeCell ref="B85:B86"/>
    <mergeCell ref="C85:C86"/>
    <mergeCell ref="E85:E86"/>
    <mergeCell ref="G85:G86"/>
    <mergeCell ref="H85:H86"/>
    <mergeCell ref="I81:I82"/>
    <mergeCell ref="A83:A84"/>
    <mergeCell ref="B83:B84"/>
    <mergeCell ref="C83:C84"/>
    <mergeCell ref="E83:E84"/>
    <mergeCell ref="G83:G84"/>
    <mergeCell ref="H83:H84"/>
    <mergeCell ref="I83:I84"/>
    <mergeCell ref="A81:A82"/>
    <mergeCell ref="B81:B82"/>
    <mergeCell ref="C81:C82"/>
    <mergeCell ref="E81:E82"/>
    <mergeCell ref="G81:G82"/>
    <mergeCell ref="H81:H82"/>
    <mergeCell ref="I77:I78"/>
    <mergeCell ref="A79:A80"/>
    <mergeCell ref="B79:B80"/>
    <mergeCell ref="C79:C80"/>
    <mergeCell ref="E79:E80"/>
    <mergeCell ref="G79:G80"/>
    <mergeCell ref="H79:H80"/>
    <mergeCell ref="I79:I80"/>
    <mergeCell ref="A77:A78"/>
    <mergeCell ref="B77:B78"/>
    <mergeCell ref="C77:C78"/>
    <mergeCell ref="E77:E78"/>
    <mergeCell ref="G77:G78"/>
    <mergeCell ref="H77:H78"/>
    <mergeCell ref="I73:I74"/>
    <mergeCell ref="A75:A76"/>
    <mergeCell ref="B75:B76"/>
    <mergeCell ref="C75:C76"/>
    <mergeCell ref="E75:E76"/>
    <mergeCell ref="G75:G76"/>
    <mergeCell ref="H75:H76"/>
    <mergeCell ref="I75:I76"/>
    <mergeCell ref="A73:A74"/>
    <mergeCell ref="B73:B74"/>
    <mergeCell ref="C73:C74"/>
    <mergeCell ref="E73:E74"/>
    <mergeCell ref="G73:G74"/>
    <mergeCell ref="H73:H74"/>
    <mergeCell ref="I69:I70"/>
    <mergeCell ref="A71:A72"/>
    <mergeCell ref="B71:B72"/>
    <mergeCell ref="C71:C72"/>
    <mergeCell ref="E71:E72"/>
    <mergeCell ref="G71:G72"/>
    <mergeCell ref="H71:H72"/>
    <mergeCell ref="I71:I72"/>
    <mergeCell ref="A69:A70"/>
    <mergeCell ref="B69:B70"/>
    <mergeCell ref="C69:C70"/>
    <mergeCell ref="E69:E70"/>
    <mergeCell ref="G69:G70"/>
    <mergeCell ref="H69:H70"/>
    <mergeCell ref="I65:I66"/>
    <mergeCell ref="A67:A68"/>
    <mergeCell ref="B67:B68"/>
    <mergeCell ref="C67:C68"/>
    <mergeCell ref="E67:E68"/>
    <mergeCell ref="G67:G68"/>
    <mergeCell ref="H67:H68"/>
    <mergeCell ref="I67:I68"/>
    <mergeCell ref="A65:A66"/>
    <mergeCell ref="B65:B66"/>
    <mergeCell ref="C65:C66"/>
    <mergeCell ref="E65:E66"/>
    <mergeCell ref="G65:G66"/>
    <mergeCell ref="H65:H66"/>
    <mergeCell ref="I61:I62"/>
    <mergeCell ref="A63:A64"/>
    <mergeCell ref="B63:B64"/>
    <mergeCell ref="C63:C64"/>
    <mergeCell ref="E63:E64"/>
    <mergeCell ref="G63:G64"/>
    <mergeCell ref="H63:H64"/>
    <mergeCell ref="I63:I64"/>
    <mergeCell ref="A61:A62"/>
    <mergeCell ref="B61:B62"/>
    <mergeCell ref="C61:C62"/>
    <mergeCell ref="E61:E62"/>
    <mergeCell ref="G61:G62"/>
    <mergeCell ref="H61:H62"/>
    <mergeCell ref="I57:I58"/>
    <mergeCell ref="A59:A60"/>
    <mergeCell ref="B59:B60"/>
    <mergeCell ref="C59:C60"/>
    <mergeCell ref="E59:E60"/>
    <mergeCell ref="G59:G60"/>
    <mergeCell ref="H59:H60"/>
    <mergeCell ref="I59:I60"/>
    <mergeCell ref="A57:A58"/>
    <mergeCell ref="B57:B58"/>
    <mergeCell ref="C57:C58"/>
    <mergeCell ref="E57:E58"/>
    <mergeCell ref="G57:G58"/>
    <mergeCell ref="H57:H58"/>
    <mergeCell ref="I53:I54"/>
    <mergeCell ref="A55:A56"/>
    <mergeCell ref="B55:B56"/>
    <mergeCell ref="C55:C56"/>
    <mergeCell ref="E55:E56"/>
    <mergeCell ref="G55:G56"/>
    <mergeCell ref="H55:H56"/>
    <mergeCell ref="I55:I56"/>
    <mergeCell ref="A53:A54"/>
    <mergeCell ref="B53:B54"/>
    <mergeCell ref="C53:C54"/>
    <mergeCell ref="E53:E54"/>
    <mergeCell ref="G53:G54"/>
    <mergeCell ref="H53:H54"/>
    <mergeCell ref="I49:I50"/>
    <mergeCell ref="A51:A52"/>
    <mergeCell ref="B51:B52"/>
    <mergeCell ref="C51:C52"/>
    <mergeCell ref="E51:E52"/>
    <mergeCell ref="G51:G52"/>
    <mergeCell ref="H51:H52"/>
    <mergeCell ref="I51:I52"/>
    <mergeCell ref="A49:A50"/>
    <mergeCell ref="B49:B50"/>
    <mergeCell ref="C49:C50"/>
    <mergeCell ref="E49:E50"/>
    <mergeCell ref="G49:G50"/>
    <mergeCell ref="H49:H50"/>
    <mergeCell ref="I45:I46"/>
    <mergeCell ref="A47:A48"/>
    <mergeCell ref="B47:B48"/>
    <mergeCell ref="C47:C48"/>
    <mergeCell ref="E47:E48"/>
    <mergeCell ref="G47:G48"/>
    <mergeCell ref="H47:H48"/>
    <mergeCell ref="I47:I48"/>
    <mergeCell ref="A45:A46"/>
    <mergeCell ref="B45:B46"/>
    <mergeCell ref="C45:C46"/>
    <mergeCell ref="E45:E46"/>
    <mergeCell ref="G45:G46"/>
    <mergeCell ref="H45:H46"/>
    <mergeCell ref="I41:I42"/>
    <mergeCell ref="A43:A44"/>
    <mergeCell ref="B43:B44"/>
    <mergeCell ref="C43:C44"/>
    <mergeCell ref="E43:E44"/>
    <mergeCell ref="G43:G44"/>
    <mergeCell ref="H43:H44"/>
    <mergeCell ref="I43:I44"/>
    <mergeCell ref="A41:A42"/>
    <mergeCell ref="B41:B42"/>
    <mergeCell ref="C41:C42"/>
    <mergeCell ref="E41:E42"/>
    <mergeCell ref="G41:G42"/>
    <mergeCell ref="H41:H42"/>
    <mergeCell ref="I37:I38"/>
    <mergeCell ref="A39:A40"/>
    <mergeCell ref="B39:B40"/>
    <mergeCell ref="C39:C40"/>
    <mergeCell ref="E39:E40"/>
    <mergeCell ref="G39:G40"/>
    <mergeCell ref="H39:H40"/>
    <mergeCell ref="I39:I40"/>
    <mergeCell ref="A37:A38"/>
    <mergeCell ref="B37:B38"/>
    <mergeCell ref="C37:C38"/>
    <mergeCell ref="E37:E38"/>
    <mergeCell ref="G37:G38"/>
    <mergeCell ref="H37:H38"/>
    <mergeCell ref="I33:I34"/>
    <mergeCell ref="A35:A36"/>
    <mergeCell ref="B35:B36"/>
    <mergeCell ref="C35:C36"/>
    <mergeCell ref="E35:E36"/>
    <mergeCell ref="G35:G36"/>
    <mergeCell ref="H35:H36"/>
    <mergeCell ref="I35:I36"/>
    <mergeCell ref="A33:A34"/>
    <mergeCell ref="B33:B34"/>
    <mergeCell ref="C33:C34"/>
    <mergeCell ref="E33:E34"/>
    <mergeCell ref="G33:G34"/>
    <mergeCell ref="H33:H34"/>
    <mergeCell ref="I29:I30"/>
    <mergeCell ref="A31:A32"/>
    <mergeCell ref="B31:B32"/>
    <mergeCell ref="C31:C32"/>
    <mergeCell ref="E31:E32"/>
    <mergeCell ref="G31:G32"/>
    <mergeCell ref="H31:H32"/>
    <mergeCell ref="I31:I32"/>
    <mergeCell ref="A29:A30"/>
    <mergeCell ref="B29:B30"/>
    <mergeCell ref="C29:C30"/>
    <mergeCell ref="E29:E30"/>
    <mergeCell ref="G29:G30"/>
    <mergeCell ref="H29:H30"/>
    <mergeCell ref="I25:I26"/>
    <mergeCell ref="A27:A28"/>
    <mergeCell ref="B27:B28"/>
    <mergeCell ref="C27:C28"/>
    <mergeCell ref="E27:E28"/>
    <mergeCell ref="G27:G28"/>
    <mergeCell ref="H27:H28"/>
    <mergeCell ref="I27:I28"/>
    <mergeCell ref="A25:A26"/>
    <mergeCell ref="B25:B26"/>
    <mergeCell ref="C25:C26"/>
    <mergeCell ref="E25:E26"/>
    <mergeCell ref="G25:G26"/>
    <mergeCell ref="H25:H26"/>
    <mergeCell ref="I21:I22"/>
    <mergeCell ref="A23:A24"/>
    <mergeCell ref="B23:B24"/>
    <mergeCell ref="C23:C24"/>
    <mergeCell ref="E23:E24"/>
    <mergeCell ref="G23:G24"/>
    <mergeCell ref="H23:H24"/>
    <mergeCell ref="I23:I24"/>
    <mergeCell ref="A21:A22"/>
    <mergeCell ref="B21:B22"/>
    <mergeCell ref="C21:C22"/>
    <mergeCell ref="E21:E22"/>
    <mergeCell ref="G21:G22"/>
    <mergeCell ref="H21:H22"/>
    <mergeCell ref="I17:I18"/>
    <mergeCell ref="A19:A20"/>
    <mergeCell ref="B19:B20"/>
    <mergeCell ref="C19:C20"/>
    <mergeCell ref="E19:E20"/>
    <mergeCell ref="G19:G20"/>
    <mergeCell ref="H19:H20"/>
    <mergeCell ref="I19:I20"/>
    <mergeCell ref="A17:A18"/>
    <mergeCell ref="B17:B18"/>
    <mergeCell ref="C17:C18"/>
    <mergeCell ref="E17:E18"/>
    <mergeCell ref="G17:G18"/>
    <mergeCell ref="H17:H18"/>
    <mergeCell ref="I13:I14"/>
    <mergeCell ref="A15:A16"/>
    <mergeCell ref="B15:B16"/>
    <mergeCell ref="C15:C16"/>
    <mergeCell ref="E15:E16"/>
    <mergeCell ref="G15:G16"/>
    <mergeCell ref="H15:H16"/>
    <mergeCell ref="I15:I16"/>
    <mergeCell ref="A13:A14"/>
    <mergeCell ref="B13:B14"/>
    <mergeCell ref="C13:C14"/>
    <mergeCell ref="E13:E14"/>
    <mergeCell ref="G13:G14"/>
    <mergeCell ref="H13:H14"/>
    <mergeCell ref="I9:I10"/>
    <mergeCell ref="A11:A12"/>
    <mergeCell ref="B11:B12"/>
    <mergeCell ref="C11:C12"/>
    <mergeCell ref="E11:E12"/>
    <mergeCell ref="G11:G12"/>
    <mergeCell ref="H11:H12"/>
    <mergeCell ref="I11:I12"/>
    <mergeCell ref="A9:A10"/>
    <mergeCell ref="B9:B10"/>
    <mergeCell ref="C9:C10"/>
    <mergeCell ref="E9:E10"/>
    <mergeCell ref="G9:G10"/>
    <mergeCell ref="H9:H10"/>
    <mergeCell ref="A7:A8"/>
    <mergeCell ref="B7:B8"/>
    <mergeCell ref="C7:C8"/>
    <mergeCell ref="E7:E8"/>
    <mergeCell ref="G7:G8"/>
    <mergeCell ref="H7:H8"/>
    <mergeCell ref="I7:I8"/>
    <mergeCell ref="A5:A6"/>
    <mergeCell ref="B5:B6"/>
    <mergeCell ref="C5:C6"/>
    <mergeCell ref="E5:E6"/>
    <mergeCell ref="G5:G6"/>
    <mergeCell ref="H5:H6"/>
    <mergeCell ref="A1:AH1"/>
    <mergeCell ref="A3:A4"/>
    <mergeCell ref="B3:B4"/>
    <mergeCell ref="C3:C4"/>
    <mergeCell ref="E3:E4"/>
    <mergeCell ref="G3:G4"/>
    <mergeCell ref="H3:H4"/>
    <mergeCell ref="I3:I4"/>
    <mergeCell ref="I5:I6"/>
  </mergeCells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2023-06-13T18:42:45Z</dcterms:modified>
</cp:coreProperties>
</file>